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T\Sturdee\"/>
    </mc:Choice>
  </mc:AlternateContent>
  <xr:revisionPtr revIDLastSave="0" documentId="8_{9A8D8225-FBDE-417D-B1D4-CE78336CC83F}" xr6:coauthVersionLast="47" xr6:coauthVersionMax="47" xr10:uidLastSave="{00000000-0000-0000-0000-000000000000}"/>
  <bookViews>
    <workbookView xWindow="2205" yWindow="1110" windowWidth="19470" windowHeight="121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G14" i="1" s="1"/>
  <c r="F22" i="1"/>
  <c r="F21" i="1"/>
  <c r="F20" i="1"/>
  <c r="F19" i="1"/>
  <c r="F18" i="1"/>
  <c r="F17" i="1"/>
  <c r="F16" i="1"/>
  <c r="F15" i="1"/>
  <c r="E22" i="1"/>
  <c r="E21" i="1"/>
  <c r="E20" i="1"/>
  <c r="G20" i="1" s="1"/>
  <c r="E19" i="1"/>
  <c r="G19" i="1" s="1"/>
  <c r="E18" i="1"/>
  <c r="G18" i="1" s="1"/>
  <c r="E17" i="1"/>
  <c r="E16" i="1"/>
  <c r="G16" i="1" s="1"/>
  <c r="E15" i="1"/>
  <c r="G15" i="1" s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Q14" i="1" s="1"/>
  <c r="N14" i="1"/>
  <c r="P14" i="1" s="1"/>
  <c r="G17" i="1" l="1"/>
  <c r="G21" i="1"/>
  <c r="O10" i="1"/>
  <c r="O9" i="1"/>
  <c r="P15" i="1"/>
  <c r="P16" i="1" s="1"/>
  <c r="P17" i="1" s="1"/>
  <c r="E10" i="1"/>
  <c r="G22" i="1"/>
  <c r="Q15" i="1"/>
  <c r="O8" i="1"/>
  <c r="E8" i="1"/>
  <c r="R14" i="1"/>
  <c r="E9" i="1"/>
  <c r="O11" i="1" l="1"/>
  <c r="R15" i="1"/>
  <c r="Q16" i="1"/>
  <c r="Q17" i="1" s="1"/>
  <c r="Q18" i="1" s="1"/>
  <c r="Q19" i="1" s="1"/>
  <c r="Q20" i="1" s="1"/>
  <c r="Q21" i="1" s="1"/>
  <c r="Q22" i="1" s="1"/>
  <c r="Q23" i="1" s="1"/>
  <c r="E11" i="1"/>
  <c r="P18" i="1"/>
  <c r="R16" i="1" l="1"/>
  <c r="R17" i="1"/>
  <c r="R18" i="1"/>
  <c r="P19" i="1"/>
  <c r="R19" i="1" l="1"/>
  <c r="P20" i="1"/>
  <c r="R20" i="1" l="1"/>
  <c r="P21" i="1"/>
  <c r="P22" i="1" l="1"/>
  <c r="R21" i="1"/>
  <c r="P23" i="1" l="1"/>
  <c r="R23" i="1" s="1"/>
  <c r="R22" i="1"/>
</calcChain>
</file>

<file path=xl/sharedStrings.xml><?xml version="1.0" encoding="utf-8"?>
<sst xmlns="http://schemas.openxmlformats.org/spreadsheetml/2006/main" count="83" uniqueCount="63">
  <si>
    <t>MEDWAY TOWNS TABLE TENNIS LEAGUE</t>
  </si>
  <si>
    <t xml:space="preserve">      CHARLES STAMPE TROPHY </t>
  </si>
  <si>
    <r>
      <t xml:space="preserve"> Round</t>
    </r>
    <r>
      <rPr>
        <sz val="10"/>
        <rFont val="Arial"/>
        <family val="2"/>
      </rPr>
      <t>…………..……….</t>
    </r>
  </si>
  <si>
    <t>Home Team</t>
  </si>
  <si>
    <t>H'cap Grp</t>
  </si>
  <si>
    <t>Away Team</t>
  </si>
  <si>
    <t>Diff</t>
  </si>
  <si>
    <t>Home</t>
  </si>
  <si>
    <t>Away</t>
  </si>
  <si>
    <t>C</t>
  </si>
  <si>
    <t>A v X</t>
  </si>
  <si>
    <t>U</t>
  </si>
  <si>
    <t>X</t>
  </si>
  <si>
    <t>B v Y</t>
  </si>
  <si>
    <t>M</t>
  </si>
  <si>
    <t>A</t>
  </si>
  <si>
    <t>C v Z</t>
  </si>
  <si>
    <t>P</t>
  </si>
  <si>
    <t>Y</t>
  </si>
  <si>
    <t>B v X</t>
  </si>
  <si>
    <t>I</t>
  </si>
  <si>
    <t>B</t>
  </si>
  <si>
    <t>A v Z</t>
  </si>
  <si>
    <t>R</t>
  </si>
  <si>
    <t>C v Y</t>
  </si>
  <si>
    <t>E</t>
  </si>
  <si>
    <t>B v Z</t>
  </si>
  <si>
    <t>Z</t>
  </si>
  <si>
    <t>C v X</t>
  </si>
  <si>
    <t>A v Y</t>
  </si>
  <si>
    <t xml:space="preserve">    Result</t>
  </si>
  <si>
    <t>Signed:</t>
  </si>
  <si>
    <t>H'cap</t>
  </si>
  <si>
    <t>Total Score</t>
  </si>
  <si>
    <t>Match No</t>
  </si>
  <si>
    <t>DATE</t>
  </si>
  <si>
    <t>Total</t>
  </si>
  <si>
    <t>v</t>
  </si>
  <si>
    <t>Match</t>
  </si>
  <si>
    <t xml:space="preserve">Result: </t>
  </si>
  <si>
    <t>Beat:</t>
  </si>
  <si>
    <t>By:</t>
  </si>
  <si>
    <t>Team through to next round:</t>
  </si>
  <si>
    <t>H</t>
  </si>
  <si>
    <t xml:space="preserve">Pts Totals </t>
  </si>
  <si>
    <t>Running Totals</t>
  </si>
  <si>
    <t>Insert</t>
  </si>
  <si>
    <t>H'cap Grps</t>
  </si>
  <si>
    <t>Below</t>
  </si>
  <si>
    <t>Only</t>
  </si>
  <si>
    <t>need to, or may be, edited</t>
  </si>
  <si>
    <t>Semi-final</t>
  </si>
  <si>
    <t>28/2/22</t>
  </si>
  <si>
    <t>Sturdee I</t>
  </si>
  <si>
    <t>CTTC Hector</t>
  </si>
  <si>
    <t>Neil Le Milliere</t>
  </si>
  <si>
    <t>Tim Vaughan</t>
  </si>
  <si>
    <t>Jon Jennings</t>
  </si>
  <si>
    <t>Simon Fever</t>
  </si>
  <si>
    <t>Shaune Hollis</t>
  </si>
  <si>
    <t>Wayne Matthews</t>
  </si>
  <si>
    <t>Sturee I</t>
  </si>
  <si>
    <t>Malcolm 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</si>
</sst>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1" xfId="0" applyBorder="1" applyAlignment="1" applyProtection="1">
      <alignment textRotation="255"/>
    </xf>
    <xf numFmtId="0" fontId="5" fillId="0" borderId="1" xfId="0" applyFont="1" applyBorder="1" applyProtection="1"/>
    <xf numFmtId="0" fontId="0" fillId="0" borderId="2" xfId="0" applyBorder="1" applyAlignment="1" applyProtection="1">
      <alignment horizontal="centerContinuous"/>
    </xf>
    <xf numFmtId="0" fontId="5" fillId="0" borderId="2" xfId="0" applyFont="1" applyBorder="1" applyProtection="1"/>
    <xf numFmtId="0" fontId="0" fillId="0" borderId="2" xfId="0" applyBorder="1" applyAlignment="1" applyProtection="1">
      <alignment horizontal="centerContinuous" vertical="justify"/>
    </xf>
    <xf numFmtId="0" fontId="0" fillId="0" borderId="3" xfId="0" applyBorder="1" applyAlignment="1" applyProtection="1">
      <alignment horizontal="centerContinuous"/>
    </xf>
    <xf numFmtId="0" fontId="5" fillId="0" borderId="3" xfId="0" applyFont="1" applyBorder="1" applyProtection="1"/>
    <xf numFmtId="0" fontId="0" fillId="0" borderId="0" xfId="0" applyAlignment="1" applyProtection="1"/>
    <xf numFmtId="0" fontId="8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Border="1" applyAlignment="1" applyProtection="1">
      <alignment horizontal="centerContinuous"/>
    </xf>
    <xf numFmtId="0" fontId="0" fillId="0" borderId="6" xfId="0" applyBorder="1" applyAlignment="1" applyProtection="1">
      <alignment horizontal="centerContinuous"/>
    </xf>
    <xf numFmtId="0" fontId="0" fillId="0" borderId="4" xfId="0" applyBorder="1" applyAlignment="1" applyProtection="1">
      <alignment horizontal="center"/>
    </xf>
    <xf numFmtId="0" fontId="4" fillId="0" borderId="0" xfId="0" quotePrefix="1" applyFont="1" applyProtection="1"/>
    <xf numFmtId="0" fontId="8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5" fillId="0" borderId="5" xfId="0" applyFont="1" applyBorder="1" applyProtection="1"/>
    <xf numFmtId="0" fontId="0" fillId="0" borderId="6" xfId="0" applyBorder="1" applyProtection="1"/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shrinkToFit="1"/>
    </xf>
    <xf numFmtId="0" fontId="5" fillId="0" borderId="0" xfId="0" quotePrefix="1" applyFont="1" applyProtection="1"/>
    <xf numFmtId="49" fontId="4" fillId="2" borderId="0" xfId="0" applyNumberFormat="1" applyFont="1" applyFill="1" applyAlignment="1" applyProtection="1">
      <protection locked="0"/>
    </xf>
    <xf numFmtId="49" fontId="0" fillId="2" borderId="0" xfId="0" applyNumberFormat="1" applyFill="1" applyAlignment="1" applyProtection="1">
      <protection locked="0"/>
    </xf>
    <xf numFmtId="0" fontId="4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12" zoomScaleNormal="100" workbookViewId="0">
      <selection activeCell="I25" sqref="I25"/>
    </sheetView>
  </sheetViews>
  <sheetFormatPr defaultRowHeight="15" x14ac:dyDescent="0.25"/>
  <cols>
    <col min="1" max="1" width="4" customWidth="1"/>
    <col min="2" max="2" width="2.85546875" customWidth="1"/>
    <col min="3" max="3" width="4.7109375" customWidth="1"/>
    <col min="4" max="4" width="11.5703125" customWidth="1"/>
    <col min="5" max="7" width="6.7109375" customWidth="1"/>
    <col min="8" max="8" width="6.7109375" style="1" customWidth="1"/>
    <col min="9" max="18" width="6.7109375" customWidth="1"/>
  </cols>
  <sheetData>
    <row r="1" spans="1:20" s="2" customFormat="1" x14ac:dyDescent="0.25">
      <c r="A1" s="3"/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s="2" customFormat="1" ht="18" x14ac:dyDescent="0.25">
      <c r="A2" s="3"/>
      <c r="B2" s="3"/>
      <c r="C2" s="3"/>
      <c r="D2" s="3"/>
      <c r="E2" s="3"/>
      <c r="F2" s="3"/>
      <c r="G2" s="5" t="s">
        <v>0</v>
      </c>
      <c r="H2" s="4"/>
      <c r="I2" s="3"/>
      <c r="J2" s="5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15.75" x14ac:dyDescent="0.25">
      <c r="A3" s="3" t="s">
        <v>49</v>
      </c>
      <c r="B3" s="3"/>
      <c r="C3" s="42"/>
      <c r="D3" s="3" t="s">
        <v>50</v>
      </c>
      <c r="E3" s="3"/>
      <c r="F3" s="3"/>
      <c r="G3" s="3"/>
      <c r="H3" s="6" t="s">
        <v>1</v>
      </c>
      <c r="I3" s="7"/>
      <c r="J3" s="7"/>
      <c r="K3" s="7"/>
      <c r="L3" s="7"/>
      <c r="M3" s="7"/>
      <c r="N3" s="3"/>
      <c r="O3" s="3"/>
      <c r="P3" s="3"/>
      <c r="Q3" s="3"/>
      <c r="R3" s="3"/>
      <c r="S3" s="3"/>
      <c r="T3" s="3"/>
    </row>
    <row r="4" spans="1:20" x14ac:dyDescent="0.25">
      <c r="A4" s="3"/>
      <c r="B4" s="8" t="s">
        <v>2</v>
      </c>
      <c r="C4" s="9"/>
      <c r="D4" s="39" t="s">
        <v>51</v>
      </c>
      <c r="E4" s="10" t="s">
        <v>34</v>
      </c>
      <c r="F4" s="3"/>
      <c r="G4" s="39">
        <v>1</v>
      </c>
      <c r="H4" s="10"/>
      <c r="I4" s="10"/>
      <c r="J4" s="10"/>
      <c r="K4" s="10"/>
      <c r="L4" s="10"/>
      <c r="M4" s="10"/>
      <c r="N4" s="10"/>
      <c r="O4" s="10" t="s">
        <v>35</v>
      </c>
      <c r="P4" s="50" t="s">
        <v>52</v>
      </c>
      <c r="Q4" s="51"/>
      <c r="R4" s="3"/>
      <c r="S4" s="3"/>
      <c r="T4" s="3"/>
    </row>
    <row r="5" spans="1:20" ht="12" customHeight="1" x14ac:dyDescent="0.25">
      <c r="R5" s="3"/>
      <c r="S5" s="3"/>
      <c r="T5" s="3"/>
    </row>
    <row r="6" spans="1:20" x14ac:dyDescent="0.25">
      <c r="A6" s="3"/>
      <c r="B6" s="3"/>
      <c r="C6" s="3"/>
      <c r="D6" s="10"/>
      <c r="E6" s="10"/>
      <c r="F6" s="10"/>
      <c r="G6" s="9" t="s">
        <v>7</v>
      </c>
      <c r="H6" s="59" t="s">
        <v>53</v>
      </c>
      <c r="I6" s="40"/>
      <c r="J6" s="32" t="s">
        <v>37</v>
      </c>
      <c r="K6" s="9" t="s">
        <v>8</v>
      </c>
      <c r="L6" s="41" t="s">
        <v>54</v>
      </c>
      <c r="M6" s="40"/>
      <c r="N6" s="10"/>
      <c r="O6" s="10"/>
      <c r="P6" s="10"/>
      <c r="Q6" s="10"/>
      <c r="R6" s="3"/>
      <c r="S6" s="48"/>
      <c r="T6" s="3"/>
    </row>
    <row r="7" spans="1:20" ht="21.95" customHeight="1" x14ac:dyDescent="0.25">
      <c r="A7" s="3"/>
      <c r="B7" s="10" t="s">
        <v>3</v>
      </c>
      <c r="C7" s="3"/>
      <c r="D7" s="3"/>
      <c r="E7" s="9" t="s">
        <v>33</v>
      </c>
      <c r="F7" s="10"/>
      <c r="G7" s="9" t="s">
        <v>46</v>
      </c>
      <c r="H7" s="11" t="s">
        <v>47</v>
      </c>
      <c r="I7" s="9" t="s">
        <v>48</v>
      </c>
      <c r="J7" s="12"/>
      <c r="K7" s="10" t="s">
        <v>5</v>
      </c>
      <c r="L7" s="10"/>
      <c r="M7" s="10"/>
      <c r="N7" s="10"/>
      <c r="O7" s="9" t="s">
        <v>33</v>
      </c>
      <c r="P7" s="10"/>
      <c r="Q7" s="9" t="s">
        <v>46</v>
      </c>
      <c r="R7" s="11" t="s">
        <v>47</v>
      </c>
      <c r="S7" s="9" t="s">
        <v>48</v>
      </c>
      <c r="T7" s="3"/>
    </row>
    <row r="8" spans="1:20" ht="15.95" customHeight="1" x14ac:dyDescent="0.25">
      <c r="A8" s="3"/>
      <c r="B8" s="13" t="s">
        <v>15</v>
      </c>
      <c r="C8" s="42" t="s">
        <v>55</v>
      </c>
      <c r="D8" s="43"/>
      <c r="E8" s="9">
        <f>P14-Q14+N18-O18+N22-O22</f>
        <v>-2</v>
      </c>
      <c r="F8" s="9"/>
      <c r="G8" s="9"/>
      <c r="H8" s="39">
        <v>5</v>
      </c>
      <c r="I8" s="10"/>
      <c r="J8" s="10"/>
      <c r="K8" s="13" t="s">
        <v>12</v>
      </c>
      <c r="L8" s="41" t="s">
        <v>57</v>
      </c>
      <c r="M8" s="41"/>
      <c r="N8" s="41"/>
      <c r="O8" s="9">
        <f>Q14-P14+O17-N17+O21-N21</f>
        <v>-4</v>
      </c>
      <c r="P8" s="3"/>
      <c r="Q8" s="10"/>
      <c r="R8" s="41">
        <v>16</v>
      </c>
      <c r="T8" s="3"/>
    </row>
    <row r="9" spans="1:20" ht="15.95" customHeight="1" x14ac:dyDescent="0.25">
      <c r="A9" s="3"/>
      <c r="B9" s="13" t="s">
        <v>21</v>
      </c>
      <c r="C9" s="42" t="s">
        <v>56</v>
      </c>
      <c r="D9" s="43"/>
      <c r="E9" s="9">
        <f>N15-O15+N17-O17+N20-O20</f>
        <v>3</v>
      </c>
      <c r="F9" s="9"/>
      <c r="G9" s="9"/>
      <c r="H9" s="39">
        <v>2</v>
      </c>
      <c r="I9" s="10"/>
      <c r="J9" s="10"/>
      <c r="K9" s="13" t="s">
        <v>18</v>
      </c>
      <c r="L9" s="43" t="s">
        <v>58</v>
      </c>
      <c r="M9" s="43"/>
      <c r="N9" s="43"/>
      <c r="O9" s="31">
        <f>O15-N15+O19-N19+O22-N22</f>
        <v>-18</v>
      </c>
      <c r="P9" s="3"/>
      <c r="Q9" s="3"/>
      <c r="R9" s="43">
        <v>17</v>
      </c>
      <c r="T9" s="3"/>
    </row>
    <row r="10" spans="1:20" ht="15.95" customHeight="1" x14ac:dyDescent="0.25">
      <c r="A10" s="3"/>
      <c r="B10" s="13" t="s">
        <v>9</v>
      </c>
      <c r="C10" s="42" t="s">
        <v>60</v>
      </c>
      <c r="D10" s="43"/>
      <c r="E10" s="9">
        <f>N16-O16+N19-O19+N21-O21</f>
        <v>10</v>
      </c>
      <c r="F10" s="9"/>
      <c r="G10" s="9"/>
      <c r="H10" s="39">
        <v>3</v>
      </c>
      <c r="I10" s="10"/>
      <c r="J10" s="10"/>
      <c r="K10" s="13" t="s">
        <v>27</v>
      </c>
      <c r="L10" s="43" t="s">
        <v>59</v>
      </c>
      <c r="M10" s="43"/>
      <c r="N10" s="43"/>
      <c r="O10" s="31">
        <f>O16-N16+O18-N18+O20-N20</f>
        <v>11</v>
      </c>
      <c r="P10" s="3"/>
      <c r="Q10" s="3"/>
      <c r="R10" s="43">
        <v>16</v>
      </c>
      <c r="T10" s="3"/>
    </row>
    <row r="11" spans="1:20" s="2" customFormat="1" ht="15.95" customHeight="1" x14ac:dyDescent="0.25">
      <c r="A11" s="3"/>
      <c r="B11" s="3"/>
      <c r="C11" s="10"/>
      <c r="D11" s="22" t="s">
        <v>36</v>
      </c>
      <c r="E11" s="10">
        <f>SUM(E8:E10)</f>
        <v>11</v>
      </c>
      <c r="F11" s="10"/>
      <c r="G11" s="10"/>
      <c r="H11" s="23"/>
      <c r="I11" s="10"/>
      <c r="J11" s="10"/>
      <c r="K11" s="10"/>
      <c r="L11" s="3"/>
      <c r="M11" s="3"/>
      <c r="N11" s="13" t="s">
        <v>36</v>
      </c>
      <c r="O11" s="10">
        <f>SUM(O8:O10)</f>
        <v>-11</v>
      </c>
      <c r="P11" s="3"/>
      <c r="Q11" s="3"/>
      <c r="R11" s="3"/>
      <c r="S11" s="3"/>
      <c r="T11" s="3"/>
    </row>
    <row r="12" spans="1:20" s="2" customFormat="1" x14ac:dyDescent="0.25">
      <c r="A12" s="3"/>
      <c r="B12" s="3"/>
      <c r="C12" s="3"/>
      <c r="D12" s="3"/>
      <c r="E12" s="3"/>
      <c r="F12" s="3"/>
      <c r="G12" s="3"/>
      <c r="H12" s="4"/>
      <c r="I12" s="3"/>
      <c r="J12" s="3"/>
      <c r="K12" s="3"/>
      <c r="L12" s="3"/>
      <c r="M12" s="3"/>
      <c r="N12" s="3"/>
      <c r="O12" s="3"/>
      <c r="P12" s="56" t="s">
        <v>45</v>
      </c>
      <c r="Q12" s="57"/>
      <c r="R12" s="58"/>
      <c r="S12" s="3"/>
      <c r="T12" s="3"/>
    </row>
    <row r="13" spans="1:20" s="2" customFormat="1" ht="15" customHeight="1" x14ac:dyDescent="0.25">
      <c r="A13" s="3"/>
      <c r="B13" s="3"/>
      <c r="C13" s="3"/>
      <c r="D13" s="3"/>
      <c r="E13" s="27" t="s">
        <v>4</v>
      </c>
      <c r="F13" s="28"/>
      <c r="G13" s="33" t="s">
        <v>6</v>
      </c>
      <c r="H13" s="54">
        <v>1</v>
      </c>
      <c r="I13" s="55"/>
      <c r="J13" s="27">
        <v>2</v>
      </c>
      <c r="K13" s="28"/>
      <c r="L13" s="52" t="s">
        <v>32</v>
      </c>
      <c r="M13" s="53"/>
      <c r="N13" s="34" t="s">
        <v>44</v>
      </c>
      <c r="O13" s="28"/>
      <c r="P13" s="35" t="s">
        <v>7</v>
      </c>
      <c r="Q13" s="35" t="s">
        <v>8</v>
      </c>
      <c r="R13" s="36" t="s">
        <v>38</v>
      </c>
      <c r="S13" s="3"/>
      <c r="T13" s="3"/>
    </row>
    <row r="14" spans="1:20" ht="15" customHeight="1" x14ac:dyDescent="0.25">
      <c r="A14" s="14"/>
      <c r="B14" s="15" t="s">
        <v>9</v>
      </c>
      <c r="C14" s="23">
        <v>1</v>
      </c>
      <c r="D14" s="24" t="s">
        <v>10</v>
      </c>
      <c r="E14" s="29">
        <f>H8</f>
        <v>5</v>
      </c>
      <c r="F14" s="29">
        <f>R8</f>
        <v>16</v>
      </c>
      <c r="G14" s="29">
        <f>E14-F14</f>
        <v>-11</v>
      </c>
      <c r="H14" s="44">
        <v>21</v>
      </c>
      <c r="I14" s="44">
        <v>11</v>
      </c>
      <c r="J14" s="44">
        <v>21</v>
      </c>
      <c r="K14" s="44">
        <v>17</v>
      </c>
      <c r="L14" s="44">
        <v>0</v>
      </c>
      <c r="M14" s="44">
        <v>22</v>
      </c>
      <c r="N14" s="29">
        <f>H14+J14+L14</f>
        <v>42</v>
      </c>
      <c r="O14" s="29">
        <f>I14+K14+M14</f>
        <v>50</v>
      </c>
      <c r="P14" s="24">
        <f>N14</f>
        <v>42</v>
      </c>
      <c r="Q14" s="24">
        <f>O14</f>
        <v>50</v>
      </c>
      <c r="R14" s="36">
        <f>P14-Q14</f>
        <v>-8</v>
      </c>
      <c r="S14" s="3"/>
      <c r="T14" s="3"/>
    </row>
    <row r="15" spans="1:20" ht="15" customHeight="1" x14ac:dyDescent="0.25">
      <c r="A15" s="16" t="s">
        <v>11</v>
      </c>
      <c r="B15" s="17" t="s">
        <v>12</v>
      </c>
      <c r="C15" s="23">
        <v>2</v>
      </c>
      <c r="D15" s="24" t="s">
        <v>13</v>
      </c>
      <c r="E15" s="29">
        <f>H9</f>
        <v>2</v>
      </c>
      <c r="F15" s="29">
        <f>R9</f>
        <v>17</v>
      </c>
      <c r="G15" s="29">
        <f t="shared" ref="G15:G22" si="0">E15-F15</f>
        <v>-15</v>
      </c>
      <c r="H15" s="44">
        <v>21</v>
      </c>
      <c r="I15" s="44">
        <v>4</v>
      </c>
      <c r="J15" s="44">
        <v>21</v>
      </c>
      <c r="K15" s="44">
        <v>1</v>
      </c>
      <c r="L15" s="44">
        <v>0</v>
      </c>
      <c r="M15" s="44">
        <v>30</v>
      </c>
      <c r="N15" s="29">
        <f t="shared" ref="N15:N22" si="1">H15+J15+L15</f>
        <v>42</v>
      </c>
      <c r="O15" s="29">
        <f t="shared" ref="O15:O22" si="2">I15+K15+M15</f>
        <v>35</v>
      </c>
      <c r="P15" s="24">
        <f>N15+P14</f>
        <v>84</v>
      </c>
      <c r="Q15" s="24">
        <f>O15+Q14</f>
        <v>85</v>
      </c>
      <c r="R15" s="36">
        <f t="shared" ref="R15:R23" si="3">P15-Q15</f>
        <v>-1</v>
      </c>
      <c r="S15" s="3"/>
      <c r="T15" s="3"/>
    </row>
    <row r="16" spans="1:20" ht="15" customHeight="1" x14ac:dyDescent="0.25">
      <c r="A16" s="16" t="s">
        <v>14</v>
      </c>
      <c r="B16" s="17" t="s">
        <v>15</v>
      </c>
      <c r="C16" s="23">
        <v>3</v>
      </c>
      <c r="D16" s="24" t="s">
        <v>16</v>
      </c>
      <c r="E16" s="29">
        <f>H10</f>
        <v>3</v>
      </c>
      <c r="F16" s="29">
        <f>R10</f>
        <v>16</v>
      </c>
      <c r="G16" s="29">
        <f t="shared" si="0"/>
        <v>-13</v>
      </c>
      <c r="H16" s="44">
        <v>21</v>
      </c>
      <c r="I16" s="44">
        <v>16</v>
      </c>
      <c r="J16" s="44">
        <v>21</v>
      </c>
      <c r="K16" s="44">
        <v>6</v>
      </c>
      <c r="L16" s="44">
        <v>0</v>
      </c>
      <c r="M16" s="44">
        <v>26</v>
      </c>
      <c r="N16" s="29">
        <f t="shared" si="1"/>
        <v>42</v>
      </c>
      <c r="O16" s="29">
        <f t="shared" si="2"/>
        <v>48</v>
      </c>
      <c r="P16" s="24">
        <f t="shared" ref="P16:P22" si="4">N16+P15</f>
        <v>126</v>
      </c>
      <c r="Q16" s="24">
        <f t="shared" ref="Q16:Q22" si="5">O16+Q15</f>
        <v>133</v>
      </c>
      <c r="R16" s="36">
        <f t="shared" si="3"/>
        <v>-7</v>
      </c>
      <c r="S16" s="3"/>
      <c r="T16" s="3"/>
    </row>
    <row r="17" spans="1:20" ht="15" customHeight="1" x14ac:dyDescent="0.25">
      <c r="A17" s="16" t="s">
        <v>17</v>
      </c>
      <c r="B17" s="17" t="s">
        <v>18</v>
      </c>
      <c r="C17" s="23">
        <v>4</v>
      </c>
      <c r="D17" s="24" t="s">
        <v>19</v>
      </c>
      <c r="E17" s="29">
        <f>H9</f>
        <v>2</v>
      </c>
      <c r="F17" s="29">
        <f>R8</f>
        <v>16</v>
      </c>
      <c r="G17" s="29">
        <f t="shared" si="0"/>
        <v>-14</v>
      </c>
      <c r="H17" s="44">
        <v>21</v>
      </c>
      <c r="I17" s="44">
        <v>6</v>
      </c>
      <c r="J17" s="44">
        <v>21</v>
      </c>
      <c r="K17" s="44">
        <v>5</v>
      </c>
      <c r="L17" s="44">
        <v>0</v>
      </c>
      <c r="M17" s="44">
        <v>28</v>
      </c>
      <c r="N17" s="29">
        <f t="shared" si="1"/>
        <v>42</v>
      </c>
      <c r="O17" s="29">
        <f t="shared" si="2"/>
        <v>39</v>
      </c>
      <c r="P17" s="24">
        <f t="shared" si="4"/>
        <v>168</v>
      </c>
      <c r="Q17" s="24">
        <f t="shared" si="5"/>
        <v>172</v>
      </c>
      <c r="R17" s="36">
        <f t="shared" si="3"/>
        <v>-4</v>
      </c>
      <c r="S17" s="3"/>
      <c r="T17" s="3"/>
    </row>
    <row r="18" spans="1:20" ht="15" customHeight="1" x14ac:dyDescent="0.25">
      <c r="A18" s="18" t="s">
        <v>20</v>
      </c>
      <c r="B18" s="17" t="s">
        <v>21</v>
      </c>
      <c r="C18" s="23">
        <v>5</v>
      </c>
      <c r="D18" s="24" t="s">
        <v>22</v>
      </c>
      <c r="E18" s="29">
        <f>H8</f>
        <v>5</v>
      </c>
      <c r="F18" s="29">
        <f>R10</f>
        <v>16</v>
      </c>
      <c r="G18" s="29">
        <f t="shared" si="0"/>
        <v>-11</v>
      </c>
      <c r="H18" s="44">
        <v>21</v>
      </c>
      <c r="I18" s="44">
        <v>8</v>
      </c>
      <c r="J18" s="44">
        <v>21</v>
      </c>
      <c r="K18" s="44">
        <v>10</v>
      </c>
      <c r="L18" s="44">
        <v>0</v>
      </c>
      <c r="M18" s="44">
        <v>22</v>
      </c>
      <c r="N18" s="29">
        <f t="shared" si="1"/>
        <v>42</v>
      </c>
      <c r="O18" s="29">
        <f t="shared" si="2"/>
        <v>40</v>
      </c>
      <c r="P18" s="24">
        <f t="shared" si="4"/>
        <v>210</v>
      </c>
      <c r="Q18" s="24">
        <f t="shared" si="5"/>
        <v>212</v>
      </c>
      <c r="R18" s="36">
        <f t="shared" si="3"/>
        <v>-2</v>
      </c>
      <c r="S18" s="3"/>
      <c r="T18" s="3"/>
    </row>
    <row r="19" spans="1:20" ht="15" customHeight="1" x14ac:dyDescent="0.25">
      <c r="A19" s="16" t="s">
        <v>23</v>
      </c>
      <c r="B19" s="17" t="s">
        <v>12</v>
      </c>
      <c r="C19" s="23">
        <v>6</v>
      </c>
      <c r="D19" s="24" t="s">
        <v>24</v>
      </c>
      <c r="E19" s="29">
        <f>H10</f>
        <v>3</v>
      </c>
      <c r="F19" s="29">
        <f>R9</f>
        <v>17</v>
      </c>
      <c r="G19" s="29">
        <f t="shared" si="0"/>
        <v>-14</v>
      </c>
      <c r="H19" s="44">
        <v>21</v>
      </c>
      <c r="I19" s="44">
        <v>4</v>
      </c>
      <c r="J19" s="44">
        <v>21</v>
      </c>
      <c r="K19" s="44">
        <v>3</v>
      </c>
      <c r="L19" s="44">
        <v>0</v>
      </c>
      <c r="M19" s="44">
        <v>28</v>
      </c>
      <c r="N19" s="29">
        <f t="shared" si="1"/>
        <v>42</v>
      </c>
      <c r="O19" s="29">
        <f t="shared" si="2"/>
        <v>35</v>
      </c>
      <c r="P19" s="24">
        <f t="shared" si="4"/>
        <v>252</v>
      </c>
      <c r="Q19" s="24">
        <f t="shared" si="5"/>
        <v>247</v>
      </c>
      <c r="R19" s="36">
        <f t="shared" si="3"/>
        <v>5</v>
      </c>
      <c r="S19" s="3"/>
      <c r="T19" s="3"/>
    </row>
    <row r="20" spans="1:20" ht="15" customHeight="1" x14ac:dyDescent="0.25">
      <c r="A20" s="16" t="s">
        <v>25</v>
      </c>
      <c r="B20" s="17" t="s">
        <v>15</v>
      </c>
      <c r="C20" s="23">
        <v>7</v>
      </c>
      <c r="D20" s="24" t="s">
        <v>26</v>
      </c>
      <c r="E20" s="29">
        <f>H9</f>
        <v>2</v>
      </c>
      <c r="F20" s="29">
        <f>R10</f>
        <v>16</v>
      </c>
      <c r="G20" s="29">
        <f t="shared" si="0"/>
        <v>-14</v>
      </c>
      <c r="H20" s="44">
        <v>21</v>
      </c>
      <c r="I20" s="44">
        <v>14</v>
      </c>
      <c r="J20" s="44">
        <v>21</v>
      </c>
      <c r="K20" s="44">
        <v>7</v>
      </c>
      <c r="L20" s="44">
        <v>0</v>
      </c>
      <c r="M20" s="44">
        <v>28</v>
      </c>
      <c r="N20" s="29">
        <f t="shared" si="1"/>
        <v>42</v>
      </c>
      <c r="O20" s="29">
        <f t="shared" si="2"/>
        <v>49</v>
      </c>
      <c r="P20" s="24">
        <f t="shared" si="4"/>
        <v>294</v>
      </c>
      <c r="Q20" s="24">
        <f t="shared" si="5"/>
        <v>296</v>
      </c>
      <c r="R20" s="36">
        <f t="shared" si="3"/>
        <v>-2</v>
      </c>
      <c r="S20" s="3"/>
      <c r="T20" s="3"/>
    </row>
    <row r="21" spans="1:20" ht="15" customHeight="1" x14ac:dyDescent="0.25">
      <c r="A21" s="16"/>
      <c r="B21" s="17" t="s">
        <v>27</v>
      </c>
      <c r="C21" s="23">
        <v>8</v>
      </c>
      <c r="D21" s="24" t="s">
        <v>28</v>
      </c>
      <c r="E21" s="29">
        <f>H10</f>
        <v>3</v>
      </c>
      <c r="F21" s="29">
        <f>R8</f>
        <v>16</v>
      </c>
      <c r="G21" s="29">
        <f t="shared" si="0"/>
        <v>-13</v>
      </c>
      <c r="H21" s="44">
        <v>21</v>
      </c>
      <c r="I21" s="44">
        <v>3</v>
      </c>
      <c r="J21" s="44">
        <v>21</v>
      </c>
      <c r="K21" s="44">
        <v>4</v>
      </c>
      <c r="L21" s="44">
        <v>0</v>
      </c>
      <c r="M21" s="44">
        <v>26</v>
      </c>
      <c r="N21" s="29">
        <f t="shared" si="1"/>
        <v>42</v>
      </c>
      <c r="O21" s="29">
        <f t="shared" si="2"/>
        <v>33</v>
      </c>
      <c r="P21" s="24">
        <f t="shared" si="4"/>
        <v>336</v>
      </c>
      <c r="Q21" s="24">
        <f t="shared" si="5"/>
        <v>329</v>
      </c>
      <c r="R21" s="36">
        <f t="shared" si="3"/>
        <v>7</v>
      </c>
      <c r="S21" s="3"/>
      <c r="T21" s="3"/>
    </row>
    <row r="22" spans="1:20" ht="15" customHeight="1" x14ac:dyDescent="0.25">
      <c r="A22" s="19"/>
      <c r="B22" s="20" t="s">
        <v>9</v>
      </c>
      <c r="C22" s="23">
        <v>9</v>
      </c>
      <c r="D22" s="24" t="s">
        <v>29</v>
      </c>
      <c r="E22" s="29">
        <f>H8</f>
        <v>5</v>
      </c>
      <c r="F22" s="29">
        <f>R9</f>
        <v>17</v>
      </c>
      <c r="G22" s="29">
        <f t="shared" si="0"/>
        <v>-12</v>
      </c>
      <c r="H22" s="44">
        <v>21</v>
      </c>
      <c r="I22" s="44">
        <v>6</v>
      </c>
      <c r="J22" s="44">
        <v>21</v>
      </c>
      <c r="K22" s="44">
        <v>8</v>
      </c>
      <c r="L22" s="44">
        <v>0</v>
      </c>
      <c r="M22" s="44">
        <v>24</v>
      </c>
      <c r="N22" s="29">
        <f t="shared" si="1"/>
        <v>42</v>
      </c>
      <c r="O22" s="29">
        <f t="shared" si="2"/>
        <v>38</v>
      </c>
      <c r="P22" s="24">
        <f t="shared" si="4"/>
        <v>378</v>
      </c>
      <c r="Q22" s="24">
        <f t="shared" si="5"/>
        <v>367</v>
      </c>
      <c r="R22" s="36">
        <f t="shared" si="3"/>
        <v>11</v>
      </c>
      <c r="S22" s="3"/>
      <c r="T22" s="3"/>
    </row>
    <row r="23" spans="1:20" s="3" customFormat="1" x14ac:dyDescent="0.25">
      <c r="H23" s="4"/>
      <c r="N23" s="37" t="s">
        <v>30</v>
      </c>
      <c r="O23" s="38"/>
      <c r="P23" s="24">
        <f>P22</f>
        <v>378</v>
      </c>
      <c r="Q23" s="24">
        <f>Q22</f>
        <v>367</v>
      </c>
      <c r="R23" s="36">
        <f t="shared" si="3"/>
        <v>11</v>
      </c>
    </row>
    <row r="24" spans="1:20" s="3" customFormat="1" x14ac:dyDescent="0.25">
      <c r="H24" s="4"/>
    </row>
    <row r="25" spans="1:20" x14ac:dyDescent="0.25">
      <c r="A25" s="21"/>
      <c r="B25" s="3"/>
      <c r="C25" s="3"/>
      <c r="D25" s="25" t="s">
        <v>39</v>
      </c>
      <c r="E25" s="43" t="s">
        <v>61</v>
      </c>
      <c r="F25" s="42"/>
      <c r="G25" s="42"/>
      <c r="H25" s="25" t="s">
        <v>40</v>
      </c>
      <c r="I25" s="42" t="s">
        <v>54</v>
      </c>
      <c r="J25" s="43"/>
      <c r="K25" s="42"/>
      <c r="L25" s="3" t="s">
        <v>41</v>
      </c>
      <c r="M25" s="45">
        <v>11</v>
      </c>
      <c r="N25" s="3"/>
      <c r="O25" s="3"/>
      <c r="P25" s="3"/>
      <c r="Q25" s="3"/>
      <c r="R25" s="3"/>
      <c r="T25" s="3"/>
    </row>
    <row r="26" spans="1:20" s="3" customFormat="1" ht="12" customHeight="1" x14ac:dyDescent="0.25">
      <c r="A26" s="21"/>
      <c r="D26" s="26"/>
      <c r="H26" s="4"/>
    </row>
    <row r="27" spans="1:20" x14ac:dyDescent="0.25">
      <c r="A27" s="21"/>
      <c r="B27" s="3"/>
      <c r="C27" s="3"/>
      <c r="D27" s="25" t="s">
        <v>42</v>
      </c>
      <c r="E27" s="3"/>
      <c r="F27" s="3"/>
      <c r="H27" s="43" t="s">
        <v>53</v>
      </c>
      <c r="I27" s="46"/>
      <c r="J27" s="42"/>
      <c r="K27" s="3"/>
      <c r="L27" s="3"/>
      <c r="M27" s="3"/>
      <c r="N27" s="3"/>
      <c r="O27" s="3"/>
      <c r="P27" s="3"/>
      <c r="Q27" s="3"/>
      <c r="R27" s="3"/>
      <c r="T27" s="3"/>
    </row>
    <row r="28" spans="1:20" s="3" customFormat="1" ht="12" customHeight="1" x14ac:dyDescent="0.25">
      <c r="A28" s="21"/>
      <c r="D28" s="26"/>
      <c r="H28" s="4"/>
    </row>
    <row r="29" spans="1:20" x14ac:dyDescent="0.25">
      <c r="A29" s="3"/>
      <c r="B29" s="3"/>
      <c r="C29" s="3"/>
      <c r="D29" s="10" t="s">
        <v>31</v>
      </c>
      <c r="E29" s="3"/>
      <c r="F29" s="30" t="s">
        <v>43</v>
      </c>
      <c r="G29" s="41" t="s">
        <v>55</v>
      </c>
      <c r="H29" s="47"/>
      <c r="I29" s="42"/>
      <c r="J29" s="10"/>
      <c r="K29" s="9" t="s">
        <v>15</v>
      </c>
      <c r="L29" s="41" t="s">
        <v>62</v>
      </c>
      <c r="M29" s="40"/>
      <c r="N29" s="40"/>
      <c r="O29" s="10"/>
      <c r="P29" s="10"/>
      <c r="Q29" s="3"/>
      <c r="R29" s="3"/>
      <c r="T29" s="3"/>
    </row>
    <row r="30" spans="1:20" x14ac:dyDescent="0.25">
      <c r="A30" s="3"/>
      <c r="B30" s="3"/>
      <c r="C30" s="3"/>
      <c r="D30" s="10"/>
      <c r="E30" s="3"/>
      <c r="F30" s="49"/>
      <c r="G30" s="49"/>
      <c r="H30" s="4"/>
      <c r="I30" s="3"/>
      <c r="J30" s="10"/>
      <c r="K30" s="10"/>
      <c r="L30" s="10"/>
      <c r="M30" s="10"/>
      <c r="N30" s="10"/>
      <c r="O30" s="10"/>
      <c r="P30" s="10"/>
      <c r="Q30" s="3"/>
      <c r="R30" s="3"/>
      <c r="S30" s="3"/>
      <c r="T30" s="3"/>
    </row>
  </sheetData>
  <sheetProtection sheet="1" objects="1" scenarios="1" selectLockedCells="1"/>
  <mergeCells count="3">
    <mergeCell ref="L13:M13"/>
    <mergeCell ref="H13:I13"/>
    <mergeCell ref="P12:R12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 Milliere</dc:creator>
  <cp:lastModifiedBy>Neil Le Milliere</cp:lastModifiedBy>
  <dcterms:created xsi:type="dcterms:W3CDTF">2015-11-17T02:00:21Z</dcterms:created>
  <dcterms:modified xsi:type="dcterms:W3CDTF">2022-03-01T00:11:58Z</dcterms:modified>
</cp:coreProperties>
</file>