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raham Bowland\GB Files\Table Tennis\HTTA\Summer League\2024\Scorecard\"/>
    </mc:Choice>
  </mc:AlternateContent>
  <xr:revisionPtr revIDLastSave="0" documentId="13_ncr:1_{B9D8E341-2995-4683-827D-ED8394225A97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Handicap Adjustment rules" sheetId="11" state="hidden" r:id="rId1"/>
    <sheet name="Blank Scorecard" sheetId="9" r:id="rId2"/>
    <sheet name="score points list" sheetId="13" state="hidden" r:id="rId3"/>
    <sheet name="Draft Scorecard" sheetId="4" r:id="rId4"/>
  </sheets>
  <definedNames>
    <definedName name="_xlnm.Print_Area" localSheetId="1">'Blank Scorecard'!$B$2:$Y$32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2" i="9" l="1"/>
  <c r="O21" i="9"/>
  <c r="O20" i="9"/>
  <c r="O19" i="9"/>
  <c r="O18" i="9"/>
  <c r="O17" i="9"/>
  <c r="O16" i="9"/>
  <c r="O15" i="9"/>
  <c r="O14" i="9"/>
  <c r="G22" i="9"/>
  <c r="G21" i="9"/>
  <c r="G20" i="9"/>
  <c r="G19" i="9"/>
  <c r="G18" i="9"/>
  <c r="G17" i="9"/>
  <c r="G15" i="9"/>
  <c r="G16" i="9"/>
  <c r="G14" i="9"/>
  <c r="H15" i="9" l="1"/>
  <c r="J15" i="9"/>
  <c r="H20" i="9"/>
  <c r="J20" i="9"/>
  <c r="R19" i="9"/>
  <c r="P19" i="9"/>
  <c r="J17" i="9"/>
  <c r="H17" i="9"/>
  <c r="J21" i="9"/>
  <c r="H21" i="9"/>
  <c r="R16" i="9"/>
  <c r="P16" i="9"/>
  <c r="R20" i="9"/>
  <c r="P20" i="9"/>
  <c r="R15" i="9"/>
  <c r="P15" i="9"/>
  <c r="H14" i="9"/>
  <c r="J14" i="9"/>
  <c r="AH14" i="9" s="1"/>
  <c r="J18" i="9"/>
  <c r="H18" i="9"/>
  <c r="J22" i="9"/>
  <c r="H22" i="9"/>
  <c r="R17" i="9"/>
  <c r="P17" i="9"/>
  <c r="P21" i="9"/>
  <c r="R21" i="9"/>
  <c r="AG21" i="9" s="1"/>
  <c r="H16" i="9"/>
  <c r="J16" i="9"/>
  <c r="V16" i="9" s="1"/>
  <c r="J19" i="9"/>
  <c r="V19" i="9" s="1"/>
  <c r="H19" i="9"/>
  <c r="T19" i="9" s="1"/>
  <c r="R14" i="9"/>
  <c r="P14" i="9"/>
  <c r="P18" i="9"/>
  <c r="R18" i="9"/>
  <c r="P22" i="9"/>
  <c r="R22" i="9"/>
  <c r="AI21" i="9"/>
  <c r="AF21" i="9"/>
  <c r="AC21" i="9" l="1"/>
  <c r="AF14" i="9"/>
  <c r="Z14" i="9"/>
  <c r="AB14" i="9"/>
  <c r="T18" i="9"/>
  <c r="V20" i="9"/>
  <c r="T17" i="9"/>
  <c r="T16" i="9"/>
  <c r="V18" i="9"/>
  <c r="V17" i="9"/>
  <c r="T20" i="9"/>
  <c r="Z17" i="9"/>
  <c r="T22" i="9"/>
  <c r="V14" i="9"/>
  <c r="T21" i="9"/>
  <c r="AD21" i="9" s="1"/>
  <c r="V15" i="9"/>
  <c r="V22" i="9"/>
  <c r="T14" i="9"/>
  <c r="V21" i="9"/>
  <c r="T15" i="9"/>
  <c r="AI19" i="9"/>
  <c r="AC19" i="9"/>
  <c r="AA19" i="9"/>
  <c r="AG19" i="9"/>
  <c r="AB18" i="9"/>
  <c r="AH18" i="9"/>
  <c r="Z18" i="9"/>
  <c r="AF18" i="9"/>
  <c r="Z15" i="9"/>
  <c r="AF15" i="9"/>
  <c r="AH15" i="9"/>
  <c r="AB15" i="9"/>
  <c r="AI20" i="9"/>
  <c r="AA20" i="9"/>
  <c r="AG20" i="9"/>
  <c r="AC20" i="9"/>
  <c r="Z21" i="9"/>
  <c r="AH17" i="9"/>
  <c r="AI22" i="9"/>
  <c r="AA22" i="9"/>
  <c r="AG22" i="9"/>
  <c r="AC22" i="9"/>
  <c r="AI14" i="9"/>
  <c r="AC14" i="9"/>
  <c r="AF22" i="9"/>
  <c r="AB22" i="9"/>
  <c r="Z22" i="9"/>
  <c r="AH22" i="9"/>
  <c r="AH16" i="9"/>
  <c r="Z16" i="9"/>
  <c r="AB16" i="9"/>
  <c r="AF16" i="9"/>
  <c r="AB21" i="9"/>
  <c r="AJ21" i="9"/>
  <c r="AB17" i="9"/>
  <c r="AA21" i="9"/>
  <c r="AA16" i="9"/>
  <c r="AG16" i="9"/>
  <c r="AC16" i="9"/>
  <c r="AI16" i="9"/>
  <c r="AH19" i="9"/>
  <c r="Z19" i="9"/>
  <c r="AF19" i="9"/>
  <c r="AB19" i="9"/>
  <c r="AI18" i="9"/>
  <c r="AG18" i="9"/>
  <c r="AC18" i="9"/>
  <c r="AA18" i="9"/>
  <c r="AI15" i="9"/>
  <c r="AA15" i="9"/>
  <c r="AG15" i="9"/>
  <c r="AC15" i="9"/>
  <c r="AH20" i="9"/>
  <c r="AB20" i="9"/>
  <c r="Z20" i="9"/>
  <c r="AF20" i="9"/>
  <c r="AH21" i="9"/>
  <c r="AF17" i="9"/>
  <c r="AC17" i="9"/>
  <c r="AG17" i="9"/>
  <c r="AI17" i="9"/>
  <c r="AA17" i="9"/>
  <c r="AG14" i="9"/>
  <c r="AA14" i="9"/>
  <c r="AD17" i="9" l="1"/>
  <c r="AJ17" i="9"/>
  <c r="Y17" i="9"/>
  <c r="Y21" i="9"/>
  <c r="X21" i="9"/>
  <c r="X17" i="9"/>
  <c r="AD14" i="9"/>
  <c r="X14" i="9" s="1"/>
  <c r="AJ14" i="9"/>
  <c r="Y14" i="9" s="1"/>
  <c r="AJ22" i="9"/>
  <c r="Y22" i="9" s="1"/>
  <c r="AD22" i="9"/>
  <c r="X22" i="9" s="1"/>
  <c r="AD20" i="9"/>
  <c r="X20" i="9" s="1"/>
  <c r="AJ20" i="9"/>
  <c r="Y20" i="9" s="1"/>
  <c r="AD15" i="9"/>
  <c r="X15" i="9" s="1"/>
  <c r="AJ15" i="9"/>
  <c r="Y15" i="9" s="1"/>
  <c r="AJ16" i="9"/>
  <c r="Y16" i="9" s="1"/>
  <c r="AD16" i="9"/>
  <c r="X16" i="9" s="1"/>
  <c r="AJ18" i="9"/>
  <c r="Y18" i="9" s="1"/>
  <c r="AD18" i="9"/>
  <c r="X18" i="9" s="1"/>
  <c r="AD19" i="9"/>
  <c r="X19" i="9" s="1"/>
  <c r="AJ19" i="9"/>
  <c r="Y19" i="9" s="1"/>
  <c r="Y24" i="9" l="1"/>
  <c r="X24" i="9"/>
  <c r="X26" i="9" l="1"/>
</calcChain>
</file>

<file path=xl/sharedStrings.xml><?xml version="1.0" encoding="utf-8"?>
<sst xmlns="http://schemas.openxmlformats.org/spreadsheetml/2006/main" count="206" uniqueCount="89">
  <si>
    <t>SUMMER LEAGUE</t>
  </si>
  <si>
    <t>TEAM A</t>
  </si>
  <si>
    <t>TEAM B</t>
  </si>
  <si>
    <t>Home Team Player:</t>
  </si>
  <si>
    <t>Handicap per game</t>
  </si>
  <si>
    <t>Away Team Player:</t>
  </si>
  <si>
    <t>Game</t>
  </si>
  <si>
    <t>Game 1</t>
  </si>
  <si>
    <t>Game 2</t>
  </si>
  <si>
    <t>Match</t>
  </si>
  <si>
    <t>Points</t>
  </si>
  <si>
    <t>Handicap</t>
  </si>
  <si>
    <t>Final Score</t>
  </si>
  <si>
    <t>For</t>
  </si>
  <si>
    <t>Against</t>
  </si>
  <si>
    <t>1v1</t>
  </si>
  <si>
    <t>21-15</t>
  </si>
  <si>
    <t>21-18</t>
  </si>
  <si>
    <t>2v2</t>
  </si>
  <si>
    <t>21-16</t>
  </si>
  <si>
    <t>21-19</t>
  </si>
  <si>
    <t>3v3</t>
  </si>
  <si>
    <t>18-21</t>
  </si>
  <si>
    <t>21-17</t>
  </si>
  <si>
    <t>1v2</t>
  </si>
  <si>
    <t>21-21</t>
  </si>
  <si>
    <t>42-39</t>
  </si>
  <si>
    <t>3v1</t>
  </si>
  <si>
    <t>21-22</t>
  </si>
  <si>
    <t>42-42</t>
  </si>
  <si>
    <t>2v3</t>
  </si>
  <si>
    <t>14-21</t>
  </si>
  <si>
    <t>17-21</t>
  </si>
  <si>
    <t>31-42</t>
  </si>
  <si>
    <t>3v2</t>
  </si>
  <si>
    <t>16-21</t>
  </si>
  <si>
    <t>1v3</t>
  </si>
  <si>
    <t>15-21</t>
  </si>
  <si>
    <t>2v1</t>
  </si>
  <si>
    <t>Total:</t>
  </si>
  <si>
    <t>Home:</t>
  </si>
  <si>
    <t>Captains:</t>
  </si>
  <si>
    <t>Match won by:</t>
  </si>
  <si>
    <t>Away:</t>
  </si>
  <si>
    <t>Mr G Bowland,Corner Croft, Main Street, Staveley, HG5 9JY</t>
  </si>
  <si>
    <t>Telephone 01423 340107 (H) or 07903 810132 (M) email: grahambowland11@gmail.com</t>
  </si>
  <si>
    <t>17-24</t>
  </si>
  <si>
    <t>38-43</t>
  </si>
  <si>
    <t>20-21</t>
  </si>
  <si>
    <t>36-42</t>
  </si>
  <si>
    <t>TEAM:</t>
  </si>
  <si>
    <t>1:</t>
  </si>
  <si>
    <t>2:</t>
  </si>
  <si>
    <t>3:</t>
  </si>
  <si>
    <t xml:space="preserve"> 1:</t>
  </si>
  <si>
    <t xml:space="preserve"> 2:</t>
  </si>
  <si>
    <t xml:space="preserve"> 3:</t>
  </si>
  <si>
    <t>DATE:</t>
  </si>
  <si>
    <t>Average win &gt;</t>
  </si>
  <si>
    <t>0-2</t>
  </si>
  <si>
    <t>3-5</t>
  </si>
  <si>
    <t>6-9</t>
  </si>
  <si>
    <t>10-14</t>
  </si>
  <si>
    <t>15-19</t>
  </si>
  <si>
    <t>20+</t>
  </si>
  <si>
    <t>Average loss &gt;</t>
  </si>
  <si>
    <t>Telephone 01423 340107 (H) or 07903 810132 (M) email: grahamb.htta@outlook.com</t>
  </si>
  <si>
    <t>Player 1</t>
  </si>
  <si>
    <t>Player 2</t>
  </si>
  <si>
    <t>Player 3</t>
  </si>
  <si>
    <t>Player X</t>
  </si>
  <si>
    <t>Player Y</t>
  </si>
  <si>
    <t>Player Z</t>
  </si>
  <si>
    <t>22-21</t>
  </si>
  <si>
    <t>22-18</t>
  </si>
  <si>
    <t>25-17</t>
  </si>
  <si>
    <t>47-38</t>
  </si>
  <si>
    <t>42-36</t>
  </si>
  <si>
    <t>39-39</t>
  </si>
  <si>
    <t>21-23</t>
  </si>
  <si>
    <t>42-45</t>
  </si>
  <si>
    <t>-</t>
  </si>
  <si>
    <t xml:space="preserve">Game </t>
  </si>
  <si>
    <t>against</t>
  </si>
  <si>
    <t>Team A</t>
  </si>
  <si>
    <t>Team B</t>
  </si>
  <si>
    <t xml:space="preserve">Enter </t>
  </si>
  <si>
    <t>Enter</t>
  </si>
  <si>
    <t>scores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</si>
</sst>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u/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2"/>
      <color rgb="FFFF0000"/>
      <name val="Times New Roman"/>
      <family val="1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ck">
        <color rgb="FFC00000"/>
      </right>
      <top/>
      <bottom/>
      <diagonal/>
    </border>
    <border>
      <left style="thin">
        <color rgb="FF000000"/>
      </left>
      <right style="thick">
        <color rgb="FFC00000"/>
      </right>
      <top style="thin">
        <color rgb="FF000000"/>
      </top>
      <bottom style="thin">
        <color rgb="FF000000"/>
      </bottom>
      <diagonal/>
    </border>
    <border>
      <left/>
      <right style="thick">
        <color rgb="FFC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C00000"/>
      </bottom>
      <diagonal/>
    </border>
    <border>
      <left style="thin">
        <color rgb="FF000000"/>
      </left>
      <right style="thick">
        <color rgb="FFC00000"/>
      </right>
      <top style="thin">
        <color rgb="FF000000"/>
      </top>
      <bottom style="thick">
        <color rgb="FFC00000"/>
      </bottom>
      <diagonal/>
    </border>
    <border>
      <left style="thin">
        <color rgb="FF000000"/>
      </left>
      <right style="thick">
        <color rgb="FFC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ck">
        <color rgb="FFC00000"/>
      </bottom>
      <diagonal/>
    </border>
    <border>
      <left style="medium">
        <color indexed="64"/>
      </left>
      <right style="thick">
        <color rgb="FFC00000"/>
      </right>
      <top/>
      <bottom/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C00000"/>
      </right>
      <top/>
      <bottom style="thin">
        <color rgb="FF000000"/>
      </bottom>
      <diagonal/>
    </border>
    <border>
      <left/>
      <right style="thick">
        <color rgb="FFC00000"/>
      </right>
      <top/>
      <bottom style="thin">
        <color indexed="64"/>
      </bottom>
      <diagonal/>
    </border>
    <border>
      <left style="thick">
        <color rgb="FFC00000"/>
      </left>
      <right/>
      <top/>
      <bottom style="medium">
        <color indexed="64"/>
      </bottom>
      <diagonal/>
    </border>
    <border>
      <left/>
      <right style="thick">
        <color rgb="FFC00000"/>
      </right>
      <top/>
      <bottom style="medium">
        <color indexed="64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4" xfId="0" applyFont="1" applyBorder="1"/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5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/>
    <xf numFmtId="0" fontId="3" fillId="0" borderId="10" xfId="0" applyFont="1" applyBorder="1"/>
    <xf numFmtId="0" fontId="3" fillId="0" borderId="11" xfId="0" applyFont="1" applyBorder="1" applyAlignment="1">
      <alignment horizontal="left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/>
    <xf numFmtId="0" fontId="3" fillId="0" borderId="15" xfId="0" applyFont="1" applyBorder="1" applyAlignment="1">
      <alignment horizontal="left"/>
    </xf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17" xfId="0" applyFont="1" applyBorder="1"/>
    <xf numFmtId="0" fontId="3" fillId="0" borderId="18" xfId="0" applyFont="1" applyBorder="1" applyAlignment="1">
      <alignment horizontal="left"/>
    </xf>
    <xf numFmtId="0" fontId="3" fillId="0" borderId="19" xfId="0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3" xfId="0" applyFont="1" applyBorder="1"/>
    <xf numFmtId="0" fontId="3" fillId="0" borderId="24" xfId="0" applyFont="1" applyBorder="1" applyAlignment="1">
      <alignment horizontal="left"/>
    </xf>
    <xf numFmtId="0" fontId="3" fillId="0" borderId="25" xfId="0" applyFont="1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/>
    <xf numFmtId="0" fontId="3" fillId="0" borderId="25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7" fillId="0" borderId="0" xfId="0" applyFont="1"/>
    <xf numFmtId="0" fontId="3" fillId="0" borderId="5" xfId="0" applyFont="1" applyBorder="1"/>
    <xf numFmtId="0" fontId="5" fillId="2" borderId="29" xfId="0" applyFont="1" applyFill="1" applyBorder="1"/>
    <xf numFmtId="0" fontId="5" fillId="2" borderId="30" xfId="0" applyFont="1" applyFill="1" applyBorder="1"/>
    <xf numFmtId="0" fontId="3" fillId="0" borderId="31" xfId="0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5" fillId="0" borderId="4" xfId="0" applyFont="1" applyBorder="1"/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16" fontId="3" fillId="0" borderId="34" xfId="0" quotePrefix="1" applyNumberFormat="1" applyFont="1" applyBorder="1" applyAlignment="1">
      <alignment horizontal="center"/>
    </xf>
    <xf numFmtId="1" fontId="3" fillId="0" borderId="38" xfId="0" quotePrefix="1" applyNumberFormat="1" applyFont="1" applyBorder="1" applyAlignment="1">
      <alignment horizontal="center"/>
    </xf>
    <xf numFmtId="0" fontId="3" fillId="0" borderId="39" xfId="0" quotePrefix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4" xfId="0" quotePrefix="1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" fontId="3" fillId="0" borderId="34" xfId="0" quotePrefix="1" applyNumberFormat="1" applyFont="1" applyBorder="1" applyAlignment="1">
      <alignment horizontal="center"/>
    </xf>
    <xf numFmtId="0" fontId="3" fillId="0" borderId="35" xfId="0" quotePrefix="1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16" fontId="3" fillId="0" borderId="42" xfId="0" quotePrefix="1" applyNumberFormat="1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/>
    </xf>
    <xf numFmtId="16" fontId="3" fillId="0" borderId="12" xfId="0" quotePrefix="1" applyNumberFormat="1" applyFont="1" applyBorder="1" applyAlignment="1">
      <alignment horizontal="center"/>
    </xf>
    <xf numFmtId="0" fontId="3" fillId="0" borderId="32" xfId="0" applyFont="1" applyBorder="1"/>
    <xf numFmtId="0" fontId="3" fillId="0" borderId="44" xfId="0" applyFont="1" applyBorder="1"/>
    <xf numFmtId="0" fontId="5" fillId="0" borderId="45" xfId="0" applyFont="1" applyBorder="1"/>
    <xf numFmtId="0" fontId="5" fillId="0" borderId="43" xfId="0" applyFont="1" applyBorder="1"/>
    <xf numFmtId="0" fontId="3" fillId="0" borderId="46" xfId="0" applyFont="1" applyBorder="1"/>
    <xf numFmtId="0" fontId="5" fillId="0" borderId="46" xfId="0" applyFont="1" applyBorder="1"/>
    <xf numFmtId="0" fontId="5" fillId="0" borderId="47" xfId="0" applyFont="1" applyBorder="1"/>
    <xf numFmtId="0" fontId="3" fillId="0" borderId="48" xfId="0" applyFont="1" applyBorder="1"/>
    <xf numFmtId="0" fontId="3" fillId="0" borderId="42" xfId="0" applyFont="1" applyBorder="1"/>
    <xf numFmtId="0" fontId="5" fillId="0" borderId="49" xfId="0" applyFont="1" applyBorder="1"/>
    <xf numFmtId="0" fontId="5" fillId="0" borderId="12" xfId="0" applyFont="1" applyBorder="1"/>
    <xf numFmtId="0" fontId="5" fillId="0" borderId="50" xfId="0" applyFont="1" applyBorder="1"/>
    <xf numFmtId="0" fontId="5" fillId="0" borderId="51" xfId="0" applyFont="1" applyBorder="1"/>
    <xf numFmtId="0" fontId="3" fillId="0" borderId="52" xfId="0" applyFont="1" applyBorder="1"/>
    <xf numFmtId="0" fontId="8" fillId="0" borderId="46" xfId="0" applyFont="1" applyBorder="1"/>
    <xf numFmtId="0" fontId="0" fillId="0" borderId="0" xfId="0" applyAlignment="1">
      <alignment wrapText="1"/>
    </xf>
    <xf numFmtId="0" fontId="0" fillId="0" borderId="0" xfId="0" quotePrefix="1" applyAlignment="1">
      <alignment horizontal="center" wrapText="1"/>
    </xf>
    <xf numFmtId="16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3" fillId="0" borderId="4" xfId="0" applyFont="1" applyBorder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5" fillId="0" borderId="46" xfId="0" applyFont="1" applyBorder="1" applyProtection="1">
      <protection hidden="1"/>
    </xf>
    <xf numFmtId="0" fontId="5" fillId="0" borderId="47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3" fillId="0" borderId="53" xfId="0" applyFont="1" applyBorder="1" applyAlignment="1" applyProtection="1">
      <alignment horizontal="center" wrapText="1"/>
      <protection hidden="1"/>
    </xf>
    <xf numFmtId="0" fontId="6" fillId="0" borderId="0" xfId="0" applyFont="1" applyProtection="1">
      <protection hidden="1"/>
    </xf>
    <xf numFmtId="0" fontId="3" fillId="0" borderId="13" xfId="0" quotePrefix="1" applyFont="1" applyBorder="1" applyAlignment="1" applyProtection="1">
      <alignment horizontal="center"/>
      <protection hidden="1"/>
    </xf>
    <xf numFmtId="20" fontId="3" fillId="0" borderId="62" xfId="0" quotePrefix="1" applyNumberFormat="1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 vertical="center"/>
      <protection hidden="1"/>
    </xf>
    <xf numFmtId="0" fontId="3" fillId="0" borderId="20" xfId="0" quotePrefix="1" applyFont="1" applyBorder="1" applyAlignment="1" applyProtection="1">
      <alignment horizontal="center"/>
      <protection hidden="1"/>
    </xf>
    <xf numFmtId="0" fontId="3" fillId="0" borderId="62" xfId="0" quotePrefix="1" applyFont="1" applyBorder="1" applyAlignment="1" applyProtection="1">
      <alignment horizontal="left"/>
      <protection hidden="1"/>
    </xf>
    <xf numFmtId="0" fontId="3" fillId="0" borderId="26" xfId="0" quotePrefix="1" applyFont="1" applyBorder="1" applyAlignment="1" applyProtection="1">
      <alignment horizontal="center"/>
      <protection hidden="1"/>
    </xf>
    <xf numFmtId="0" fontId="3" fillId="0" borderId="9" xfId="0" quotePrefix="1" applyFont="1" applyBorder="1" applyAlignment="1" applyProtection="1">
      <alignment horizontal="left"/>
      <protection hidden="1"/>
    </xf>
    <xf numFmtId="0" fontId="5" fillId="0" borderId="2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5" fillId="0" borderId="68" xfId="0" applyFont="1" applyBorder="1" applyProtection="1">
      <protection hidden="1"/>
    </xf>
    <xf numFmtId="0" fontId="5" fillId="0" borderId="86" xfId="0" applyFont="1" applyBorder="1" applyProtection="1">
      <protection hidden="1"/>
    </xf>
    <xf numFmtId="0" fontId="5" fillId="0" borderId="5" xfId="0" applyFont="1" applyBorder="1" applyProtection="1">
      <protection hidden="1"/>
    </xf>
    <xf numFmtId="0" fontId="5" fillId="0" borderId="70" xfId="0" applyFont="1" applyBorder="1" applyProtection="1">
      <protection hidden="1"/>
    </xf>
    <xf numFmtId="0" fontId="12" fillId="0" borderId="55" xfId="0" applyFont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12" fillId="0" borderId="87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5" fillId="0" borderId="4" xfId="0" applyFont="1" applyBorder="1" applyProtection="1"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vertical="top" wrapTex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12" fillId="0" borderId="55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/>
      <protection hidden="1"/>
    </xf>
    <xf numFmtId="1" fontId="9" fillId="0" borderId="57" xfId="0" quotePrefix="1" applyNumberFormat="1" applyFont="1" applyBorder="1" applyAlignment="1" applyProtection="1">
      <alignment horizontal="center"/>
      <protection hidden="1"/>
    </xf>
    <xf numFmtId="0" fontId="3" fillId="0" borderId="10" xfId="0" quotePrefix="1" applyFont="1" applyBorder="1" applyAlignment="1" applyProtection="1">
      <alignment horizontal="center"/>
      <protection hidden="1"/>
    </xf>
    <xf numFmtId="0" fontId="3" fillId="0" borderId="39" xfId="0" quotePrefix="1" applyFont="1" applyBorder="1" applyAlignment="1" applyProtection="1">
      <alignment horizontal="center"/>
      <protection hidden="1"/>
    </xf>
    <xf numFmtId="0" fontId="3" fillId="0" borderId="66" xfId="0" quotePrefix="1" applyFont="1" applyBorder="1" applyAlignment="1" applyProtection="1">
      <alignment horizontal="center"/>
      <protection hidden="1"/>
    </xf>
    <xf numFmtId="1" fontId="9" fillId="0" borderId="56" xfId="0" quotePrefix="1" applyNumberFormat="1" applyFont="1" applyBorder="1" applyAlignment="1" applyProtection="1">
      <alignment horizontal="center"/>
      <protection hidden="1"/>
    </xf>
    <xf numFmtId="0" fontId="3" fillId="0" borderId="31" xfId="0" quotePrefix="1" applyFont="1" applyBorder="1" applyAlignment="1" applyProtection="1">
      <alignment horizontal="center"/>
      <protection hidden="1"/>
    </xf>
    <xf numFmtId="0" fontId="10" fillId="0" borderId="31" xfId="0" applyFont="1" applyBorder="1" applyAlignment="1" applyProtection="1">
      <alignment horizontal="center"/>
      <protection hidden="1"/>
    </xf>
    <xf numFmtId="0" fontId="11" fillId="0" borderId="66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67" xfId="0" quotePrefix="1" applyFont="1" applyBorder="1" applyAlignment="1" applyProtection="1">
      <alignment horizontal="center"/>
      <protection hidden="1"/>
    </xf>
    <xf numFmtId="0" fontId="3" fillId="0" borderId="77" xfId="0" applyFont="1" applyBorder="1" applyAlignment="1" applyProtection="1">
      <alignment horizontal="center"/>
      <protection hidden="1"/>
    </xf>
    <xf numFmtId="16" fontId="3" fillId="0" borderId="0" xfId="0" quotePrefix="1" applyNumberFormat="1" applyFont="1" applyAlignment="1" applyProtection="1">
      <alignment horizontal="center"/>
      <protection hidden="1"/>
    </xf>
    <xf numFmtId="16" fontId="3" fillId="0" borderId="42" xfId="0" quotePrefix="1" applyNumberFormat="1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0" fontId="3" fillId="0" borderId="0" xfId="0" quotePrefix="1" applyFont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16" fontId="3" fillId="0" borderId="12" xfId="0" quotePrefix="1" applyNumberFormat="1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5" fillId="0" borderId="45" xfId="0" applyFont="1" applyBorder="1" applyProtection="1">
      <protection hidden="1"/>
    </xf>
    <xf numFmtId="0" fontId="3" fillId="0" borderId="46" xfId="0" applyFont="1" applyBorder="1" applyProtection="1">
      <protection hidden="1"/>
    </xf>
    <xf numFmtId="0" fontId="0" fillId="0" borderId="46" xfId="0" applyBorder="1" applyProtection="1">
      <protection hidden="1"/>
    </xf>
    <xf numFmtId="0" fontId="8" fillId="0" borderId="46" xfId="0" applyFont="1" applyBorder="1" applyAlignment="1" applyProtection="1">
      <alignment horizontal="center"/>
      <protection hidden="1"/>
    </xf>
    <xf numFmtId="0" fontId="13" fillId="0" borderId="46" xfId="0" applyFont="1" applyBorder="1" applyProtection="1">
      <protection hidden="1"/>
    </xf>
    <xf numFmtId="0" fontId="8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Protection="1">
      <protection hidden="1"/>
    </xf>
    <xf numFmtId="0" fontId="3" fillId="0" borderId="42" xfId="0" applyFont="1" applyBorder="1" applyProtection="1">
      <protection hidden="1"/>
    </xf>
    <xf numFmtId="0" fontId="5" fillId="0" borderId="49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5" fillId="0" borderId="50" xfId="0" applyFont="1" applyBorder="1" applyProtection="1">
      <protection hidden="1"/>
    </xf>
    <xf numFmtId="0" fontId="3" fillId="0" borderId="52" xfId="0" applyFont="1" applyBorder="1" applyProtection="1">
      <protection hidden="1"/>
    </xf>
    <xf numFmtId="0" fontId="3" fillId="5" borderId="16" xfId="0" applyFont="1" applyFill="1" applyBorder="1" applyAlignment="1" applyProtection="1">
      <alignment horizontal="center"/>
      <protection locked="0" hidden="1"/>
    </xf>
    <xf numFmtId="0" fontId="3" fillId="5" borderId="22" xfId="0" applyFont="1" applyFill="1" applyBorder="1" applyAlignment="1" applyProtection="1">
      <alignment horizontal="center"/>
      <protection locked="0" hidden="1"/>
    </xf>
    <xf numFmtId="0" fontId="3" fillId="5" borderId="28" xfId="0" applyFont="1" applyFill="1" applyBorder="1" applyAlignment="1" applyProtection="1">
      <alignment horizontal="center"/>
      <protection locked="0" hidden="1"/>
    </xf>
    <xf numFmtId="1" fontId="3" fillId="4" borderId="44" xfId="0" applyNumberFormat="1" applyFont="1" applyFill="1" applyBorder="1" applyAlignment="1" applyProtection="1">
      <alignment horizontal="center"/>
      <protection locked="0" hidden="1"/>
    </xf>
    <xf numFmtId="1" fontId="3" fillId="4" borderId="65" xfId="0" applyNumberFormat="1" applyFont="1" applyFill="1" applyBorder="1" applyAlignment="1" applyProtection="1">
      <alignment horizontal="center"/>
      <protection locked="0" hidden="1"/>
    </xf>
    <xf numFmtId="1" fontId="3" fillId="4" borderId="74" xfId="0" applyNumberFormat="1" applyFont="1" applyFill="1" applyBorder="1" applyAlignment="1" applyProtection="1">
      <alignment horizontal="center"/>
      <protection locked="0" hidden="1"/>
    </xf>
    <xf numFmtId="1" fontId="3" fillId="5" borderId="69" xfId="0" quotePrefix="1" applyNumberFormat="1" applyFont="1" applyFill="1" applyBorder="1" applyAlignment="1" applyProtection="1">
      <alignment horizontal="center"/>
      <protection locked="0" hidden="1"/>
    </xf>
    <xf numFmtId="1" fontId="3" fillId="5" borderId="72" xfId="0" quotePrefix="1" applyNumberFormat="1" applyFont="1" applyFill="1" applyBorder="1" applyAlignment="1" applyProtection="1">
      <alignment horizontal="center"/>
      <protection locked="0" hidden="1"/>
    </xf>
    <xf numFmtId="1" fontId="11" fillId="4" borderId="55" xfId="0" applyNumberFormat="1" applyFont="1" applyFill="1" applyBorder="1" applyAlignment="1" applyProtection="1">
      <alignment horizontal="center"/>
      <protection locked="0" hidden="1"/>
    </xf>
    <xf numFmtId="1" fontId="3" fillId="4" borderId="55" xfId="0" quotePrefix="1" applyNumberFormat="1" applyFont="1" applyFill="1" applyBorder="1" applyAlignment="1" applyProtection="1">
      <alignment horizontal="center"/>
      <protection locked="0" hidden="1"/>
    </xf>
    <xf numFmtId="1" fontId="3" fillId="4" borderId="76" xfId="0" quotePrefix="1" applyNumberFormat="1" applyFont="1" applyFill="1" applyBorder="1" applyAlignment="1" applyProtection="1">
      <alignment horizontal="center"/>
      <protection locked="0" hidden="1"/>
    </xf>
    <xf numFmtId="1" fontId="3" fillId="5" borderId="78" xfId="0" applyNumberFormat="1" applyFont="1" applyFill="1" applyBorder="1" applyAlignment="1" applyProtection="1">
      <alignment horizontal="center"/>
      <protection locked="0" hidden="1"/>
    </xf>
    <xf numFmtId="1" fontId="3" fillId="5" borderId="79" xfId="0" quotePrefix="1" applyNumberFormat="1" applyFont="1" applyFill="1" applyBorder="1" applyAlignment="1" applyProtection="1">
      <alignment horizontal="center"/>
      <protection locked="0" hidden="1"/>
    </xf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5" fillId="0" borderId="4" xfId="0" applyFont="1" applyBorder="1" applyProtection="1">
      <protection hidden="1"/>
    </xf>
    <xf numFmtId="0" fontId="14" fillId="0" borderId="83" xfId="0" applyFont="1" applyBorder="1" applyAlignment="1" applyProtection="1">
      <alignment horizontal="center" wrapText="1"/>
      <protection hidden="1"/>
    </xf>
    <xf numFmtId="0" fontId="14" fillId="0" borderId="84" xfId="0" applyFont="1" applyBorder="1" applyAlignment="1" applyProtection="1">
      <alignment horizontal="center" wrapText="1"/>
      <protection hidden="1"/>
    </xf>
    <xf numFmtId="0" fontId="14" fillId="0" borderId="85" xfId="0" applyFont="1" applyBorder="1" applyAlignment="1" applyProtection="1">
      <alignment horizontal="center" wrapText="1"/>
      <protection hidden="1"/>
    </xf>
    <xf numFmtId="0" fontId="14" fillId="0" borderId="81" xfId="0" applyFont="1" applyBorder="1" applyAlignment="1" applyProtection="1">
      <alignment horizontal="center" wrapText="1"/>
      <protection hidden="1"/>
    </xf>
    <xf numFmtId="0" fontId="14" fillId="0" borderId="46" xfId="0" applyFont="1" applyBorder="1" applyAlignment="1" applyProtection="1">
      <alignment horizontal="center" wrapText="1"/>
      <protection hidden="1"/>
    </xf>
    <xf numFmtId="0" fontId="14" fillId="0" borderId="82" xfId="0" applyFont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/>
      <protection hidden="1"/>
    </xf>
    <xf numFmtId="20" fontId="3" fillId="0" borderId="6" xfId="0" quotePrefix="1" applyNumberFormat="1" applyFont="1" applyBorder="1" applyAlignment="1" applyProtection="1">
      <alignment horizontal="center"/>
      <protection locked="0" hidden="1"/>
    </xf>
    <xf numFmtId="20" fontId="3" fillId="0" borderId="7" xfId="0" quotePrefix="1" applyNumberFormat="1" applyFont="1" applyBorder="1" applyAlignment="1" applyProtection="1">
      <alignment horizontal="center"/>
      <protection locked="0" hidden="1"/>
    </xf>
    <xf numFmtId="20" fontId="3" fillId="0" borderId="8" xfId="0" quotePrefix="1" applyNumberFormat="1" applyFont="1" applyBorder="1" applyAlignment="1" applyProtection="1">
      <alignment horizontal="center"/>
      <protection locked="0" hidden="1"/>
    </xf>
    <xf numFmtId="0" fontId="3" fillId="0" borderId="6" xfId="0" quotePrefix="1" applyFont="1" applyBorder="1" applyAlignment="1" applyProtection="1">
      <alignment horizontal="center"/>
      <protection locked="0" hidden="1"/>
    </xf>
    <xf numFmtId="0" fontId="3" fillId="0" borderId="7" xfId="0" quotePrefix="1" applyFont="1" applyBorder="1" applyAlignment="1" applyProtection="1">
      <alignment horizontal="center"/>
      <protection locked="0" hidden="1"/>
    </xf>
    <xf numFmtId="0" fontId="3" fillId="0" borderId="8" xfId="0" quotePrefix="1" applyFont="1" applyBorder="1" applyAlignment="1" applyProtection="1">
      <alignment horizontal="center"/>
      <protection locked="0"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55" xfId="0" applyFont="1" applyBorder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center"/>
      <protection locked="0" hidden="1"/>
    </xf>
    <xf numFmtId="0" fontId="3" fillId="0" borderId="60" xfId="0" applyFont="1" applyBorder="1" applyAlignment="1" applyProtection="1">
      <alignment horizontal="center"/>
      <protection locked="0" hidden="1"/>
    </xf>
    <xf numFmtId="0" fontId="11" fillId="4" borderId="60" xfId="0" applyFont="1" applyFill="1" applyBorder="1" applyAlignment="1" applyProtection="1">
      <alignment horizontal="center"/>
      <protection locked="0" hidden="1"/>
    </xf>
    <xf numFmtId="0" fontId="11" fillId="4" borderId="61" xfId="0" applyFont="1" applyFill="1" applyBorder="1" applyAlignment="1" applyProtection="1">
      <alignment horizontal="center"/>
      <protection locked="0" hidden="1"/>
    </xf>
    <xf numFmtId="0" fontId="3" fillId="3" borderId="57" xfId="0" applyFont="1" applyFill="1" applyBorder="1" applyAlignment="1" applyProtection="1">
      <alignment horizontal="center"/>
      <protection hidden="1"/>
    </xf>
    <xf numFmtId="0" fontId="3" fillId="3" borderId="70" xfId="0" applyFont="1" applyFill="1" applyBorder="1" applyAlignment="1" applyProtection="1">
      <alignment horizontal="center"/>
      <protection hidden="1"/>
    </xf>
    <xf numFmtId="0" fontId="3" fillId="3" borderId="12" xfId="0" applyFont="1" applyFill="1" applyBorder="1" applyAlignment="1" applyProtection="1">
      <alignment horizontal="center"/>
      <protection hidden="1"/>
    </xf>
    <xf numFmtId="0" fontId="3" fillId="3" borderId="80" xfId="0" applyFont="1" applyFill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3" fillId="0" borderId="61" xfId="0" applyFont="1" applyBorder="1" applyAlignment="1" applyProtection="1">
      <alignment horizontal="center"/>
      <protection locked="0"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locked="0" hidden="1"/>
    </xf>
    <xf numFmtId="0" fontId="3" fillId="0" borderId="8" xfId="0" applyFont="1" applyBorder="1" applyAlignment="1" applyProtection="1">
      <alignment horizontal="center"/>
      <protection locked="0" hidden="1"/>
    </xf>
    <xf numFmtId="0" fontId="3" fillId="0" borderId="52" xfId="0" applyFont="1" applyBorder="1" applyAlignment="1" applyProtection="1">
      <alignment horizontal="center" wrapText="1"/>
      <protection hidden="1"/>
    </xf>
    <xf numFmtId="0" fontId="3" fillId="0" borderId="46" xfId="0" applyFont="1" applyBorder="1" applyAlignment="1" applyProtection="1">
      <alignment horizontal="center" wrapText="1"/>
      <protection hidden="1"/>
    </xf>
    <xf numFmtId="0" fontId="3" fillId="0" borderId="7" xfId="0" applyFont="1" applyBorder="1" applyAlignment="1" applyProtection="1">
      <alignment horizontal="center" wrapText="1"/>
      <protection hidden="1"/>
    </xf>
    <xf numFmtId="0" fontId="3" fillId="0" borderId="8" xfId="0" applyFont="1" applyBorder="1" applyAlignment="1" applyProtection="1">
      <alignment horizontal="center" wrapText="1"/>
      <protection hidden="1"/>
    </xf>
    <xf numFmtId="0" fontId="3" fillId="0" borderId="12" xfId="0" applyFont="1" applyBorder="1" applyAlignment="1" applyProtection="1">
      <alignment horizontal="center"/>
      <protection locked="0" hidden="1"/>
    </xf>
    <xf numFmtId="0" fontId="3" fillId="0" borderId="60" xfId="0" applyFont="1" applyBorder="1" applyAlignment="1" applyProtection="1">
      <alignment horizontal="center" wrapText="1"/>
      <protection hidden="1"/>
    </xf>
    <xf numFmtId="0" fontId="3" fillId="0" borderId="61" xfId="0" applyFont="1" applyBorder="1" applyAlignment="1" applyProtection="1">
      <alignment horizontal="center" wrapText="1"/>
      <protection hidden="1"/>
    </xf>
    <xf numFmtId="0" fontId="3" fillId="0" borderId="59" xfId="0" applyFont="1" applyBorder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center"/>
      <protection hidden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workbookViewId="0">
      <selection activeCell="B11" sqref="B11"/>
    </sheetView>
  </sheetViews>
  <sheetFormatPr defaultRowHeight="14.5" x14ac:dyDescent="0.35"/>
  <sheetData>
    <row r="1" spans="1:2" ht="29" x14ac:dyDescent="0.35">
      <c r="A1" s="84" t="s">
        <v>58</v>
      </c>
    </row>
    <row r="2" spans="1:2" x14ac:dyDescent="0.35">
      <c r="A2" s="85" t="s">
        <v>59</v>
      </c>
    </row>
    <row r="3" spans="1:2" x14ac:dyDescent="0.35">
      <c r="A3" s="86" t="s">
        <v>60</v>
      </c>
      <c r="B3" s="1"/>
    </row>
    <row r="4" spans="1:2" x14ac:dyDescent="0.35">
      <c r="A4" s="87" t="s">
        <v>61</v>
      </c>
      <c r="B4" s="1"/>
    </row>
    <row r="5" spans="1:2" x14ac:dyDescent="0.35">
      <c r="A5" s="87" t="s">
        <v>62</v>
      </c>
      <c r="B5" s="1"/>
    </row>
    <row r="6" spans="1:2" x14ac:dyDescent="0.35">
      <c r="A6" s="87" t="s">
        <v>63</v>
      </c>
      <c r="B6" s="1"/>
    </row>
    <row r="7" spans="1:2" x14ac:dyDescent="0.35">
      <c r="A7" s="87" t="s">
        <v>64</v>
      </c>
      <c r="B7" s="1"/>
    </row>
    <row r="9" spans="1:2" ht="29" x14ac:dyDescent="0.35">
      <c r="A9" s="84" t="s">
        <v>65</v>
      </c>
    </row>
    <row r="10" spans="1:2" x14ac:dyDescent="0.35">
      <c r="A10" s="85" t="s">
        <v>59</v>
      </c>
    </row>
    <row r="11" spans="1:2" x14ac:dyDescent="0.35">
      <c r="A11" s="86" t="s">
        <v>60</v>
      </c>
    </row>
    <row r="12" spans="1:2" x14ac:dyDescent="0.35">
      <c r="A12" s="87" t="s">
        <v>61</v>
      </c>
    </row>
    <row r="13" spans="1:2" x14ac:dyDescent="0.35">
      <c r="A13" s="87" t="s">
        <v>62</v>
      </c>
    </row>
    <row r="14" spans="1:2" x14ac:dyDescent="0.35">
      <c r="A14" s="87" t="s">
        <v>63</v>
      </c>
    </row>
    <row r="15" spans="1:2" x14ac:dyDescent="0.35">
      <c r="A15" s="87" t="s"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J953"/>
  <sheetViews>
    <sheetView showGridLines="0" showRowColHeaders="0" tabSelected="1" zoomScale="80" zoomScaleNormal="80" workbookViewId="0">
      <selection activeCell="D3" sqref="D3:G3"/>
    </sheetView>
  </sheetViews>
  <sheetFormatPr defaultColWidth="17.26953125" defaultRowHeight="14.5" x14ac:dyDescent="0.35"/>
  <cols>
    <col min="1" max="1" width="1.1796875" style="88" customWidth="1"/>
    <col min="2" max="2" width="3.6328125" style="88" customWidth="1"/>
    <col min="3" max="3" width="9.90625" style="88" customWidth="1"/>
    <col min="4" max="4" width="5.6328125" style="88" customWidth="1"/>
    <col min="5" max="5" width="1.6328125" style="88" customWidth="1"/>
    <col min="6" max="6" width="5.1796875" style="88" customWidth="1"/>
    <col min="7" max="7" width="8.6328125" style="88" customWidth="1"/>
    <col min="8" max="8" width="5.6328125" style="88" customWidth="1"/>
    <col min="9" max="9" width="1.81640625" style="88" customWidth="1"/>
    <col min="10" max="10" width="5.81640625" style="88" customWidth="1"/>
    <col min="11" max="11" width="2.6328125" style="88" customWidth="1"/>
    <col min="12" max="12" width="5.36328125" style="88" customWidth="1"/>
    <col min="13" max="13" width="1.54296875" style="88" customWidth="1"/>
    <col min="14" max="14" width="5.453125" style="88" customWidth="1"/>
    <col min="15" max="15" width="8.81640625" style="88" customWidth="1"/>
    <col min="16" max="16" width="5.1796875" style="88" customWidth="1"/>
    <col min="17" max="17" width="1.81640625" style="88" customWidth="1"/>
    <col min="18" max="18" width="4.6328125" style="88" customWidth="1"/>
    <col min="19" max="19" width="3.1796875" style="88" customWidth="1"/>
    <col min="20" max="20" width="4.81640625" style="88" customWidth="1"/>
    <col min="21" max="21" width="1.7265625" style="88" customWidth="1"/>
    <col min="22" max="22" width="4.6328125" style="88" customWidth="1"/>
    <col min="23" max="23" width="3.08984375" style="88" customWidth="1"/>
    <col min="24" max="25" width="12.7265625" style="88" customWidth="1"/>
    <col min="26" max="26" width="8.90625" style="88" customWidth="1"/>
    <col min="27" max="27" width="3.7265625" style="88" customWidth="1"/>
    <col min="28" max="29" width="3.54296875" style="88" customWidth="1"/>
    <col min="30" max="30" width="3.26953125" style="88" customWidth="1"/>
    <col min="31" max="31" width="3.7265625" style="88" customWidth="1"/>
    <col min="32" max="32" width="4.453125" style="88" customWidth="1"/>
    <col min="33" max="33" width="4.1796875" style="88" customWidth="1"/>
    <col min="34" max="35" width="4.453125" style="88" customWidth="1"/>
    <col min="36" max="36" width="4.08984375" style="88" customWidth="1"/>
    <col min="37" max="16384" width="17.26953125" style="88"/>
  </cols>
  <sheetData>
    <row r="1" spans="2:36" ht="6" customHeight="1" thickBot="1" x14ac:dyDescent="0.4"/>
    <row r="2" spans="2:36" ht="16.5" customHeight="1" x14ac:dyDescent="0.35">
      <c r="B2" s="218" t="s">
        <v>0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20"/>
      <c r="Z2" s="89"/>
      <c r="AA2" s="89"/>
      <c r="AB2" s="89"/>
      <c r="AC2" s="89"/>
      <c r="AD2" s="89"/>
      <c r="AE2" s="89"/>
    </row>
    <row r="3" spans="2:36" ht="16.5" customHeight="1" x14ac:dyDescent="0.35">
      <c r="B3" s="90"/>
      <c r="C3" s="91" t="s">
        <v>57</v>
      </c>
      <c r="D3" s="227"/>
      <c r="E3" s="227"/>
      <c r="F3" s="227"/>
      <c r="G3" s="227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/>
      <c r="Z3" s="89"/>
      <c r="AA3" s="89"/>
      <c r="AB3" s="89"/>
      <c r="AC3" s="89"/>
      <c r="AD3" s="89"/>
      <c r="AE3" s="89"/>
    </row>
    <row r="4" spans="2:36" ht="16.5" customHeight="1" thickBot="1" x14ac:dyDescent="0.4">
      <c r="B4" s="94"/>
      <c r="C4" s="95"/>
      <c r="D4" s="95"/>
      <c r="E4" s="95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7"/>
      <c r="R4" s="97"/>
      <c r="S4" s="98"/>
      <c r="T4" s="98"/>
      <c r="U4" s="98"/>
      <c r="V4" s="98"/>
      <c r="W4" s="98"/>
      <c r="X4" s="98"/>
      <c r="Y4" s="99"/>
      <c r="Z4" s="89"/>
      <c r="AA4" s="89"/>
      <c r="AB4" s="89"/>
      <c r="AC4" s="89"/>
      <c r="AD4" s="89"/>
      <c r="AE4" s="89"/>
    </row>
    <row r="5" spans="2:36" ht="25" customHeight="1" thickBot="1" x14ac:dyDescent="0.4">
      <c r="B5" s="100" t="s">
        <v>50</v>
      </c>
      <c r="C5" s="101"/>
      <c r="D5" s="204" t="s">
        <v>84</v>
      </c>
      <c r="E5" s="205"/>
      <c r="F5" s="205"/>
      <c r="G5" s="205"/>
      <c r="H5" s="205"/>
      <c r="I5" s="205"/>
      <c r="J5" s="205"/>
      <c r="K5" s="205"/>
      <c r="L5" s="205"/>
      <c r="M5" s="205"/>
      <c r="N5" s="217"/>
      <c r="O5" s="102"/>
      <c r="P5" s="192" t="s">
        <v>50</v>
      </c>
      <c r="Q5" s="193"/>
      <c r="R5" s="194"/>
      <c r="S5" s="221" t="s">
        <v>85</v>
      </c>
      <c r="T5" s="221"/>
      <c r="U5" s="221"/>
      <c r="V5" s="221"/>
      <c r="W5" s="221"/>
      <c r="X5" s="221"/>
      <c r="Y5" s="222"/>
      <c r="Z5" s="89"/>
      <c r="AA5" s="89"/>
      <c r="AB5" s="89"/>
      <c r="AC5" s="89"/>
      <c r="AD5" s="89"/>
      <c r="AE5" s="89"/>
    </row>
    <row r="6" spans="2:36" ht="35" customHeight="1" thickBot="1" x14ac:dyDescent="0.4">
      <c r="B6" s="230" t="s">
        <v>3</v>
      </c>
      <c r="C6" s="231"/>
      <c r="D6" s="231"/>
      <c r="E6" s="231"/>
      <c r="F6" s="231"/>
      <c r="G6" s="231"/>
      <c r="H6" s="231"/>
      <c r="I6" s="231"/>
      <c r="J6" s="231"/>
      <c r="K6" s="231"/>
      <c r="L6" s="228" t="s">
        <v>4</v>
      </c>
      <c r="M6" s="228"/>
      <c r="N6" s="229"/>
      <c r="O6" s="97"/>
      <c r="P6" s="223" t="s">
        <v>5</v>
      </c>
      <c r="Q6" s="224"/>
      <c r="R6" s="224"/>
      <c r="S6" s="225"/>
      <c r="T6" s="225"/>
      <c r="U6" s="225"/>
      <c r="V6" s="225"/>
      <c r="W6" s="225"/>
      <c r="X6" s="226"/>
      <c r="Y6" s="103" t="s">
        <v>4</v>
      </c>
      <c r="Z6" s="104"/>
      <c r="AB6" s="104"/>
      <c r="AC6" s="104"/>
      <c r="AD6" s="104"/>
      <c r="AE6" s="104"/>
      <c r="AF6" s="104"/>
      <c r="AG6" s="104"/>
      <c r="AH6" s="104"/>
      <c r="AI6" s="104"/>
      <c r="AJ6" s="104"/>
    </row>
    <row r="7" spans="2:36" ht="25" customHeight="1" thickBot="1" x14ac:dyDescent="0.4">
      <c r="B7" s="105" t="s">
        <v>51</v>
      </c>
      <c r="C7" s="204"/>
      <c r="D7" s="205"/>
      <c r="E7" s="205"/>
      <c r="F7" s="205"/>
      <c r="G7" s="205"/>
      <c r="H7" s="205"/>
      <c r="I7" s="205"/>
      <c r="J7" s="205"/>
      <c r="K7" s="205"/>
      <c r="L7" s="206"/>
      <c r="M7" s="206"/>
      <c r="N7" s="207"/>
      <c r="O7" s="97"/>
      <c r="P7" s="106" t="s">
        <v>54</v>
      </c>
      <c r="Q7" s="195"/>
      <c r="R7" s="196"/>
      <c r="S7" s="196"/>
      <c r="T7" s="196"/>
      <c r="U7" s="196"/>
      <c r="V7" s="196"/>
      <c r="W7" s="196"/>
      <c r="X7" s="197"/>
      <c r="Y7" s="162"/>
      <c r="Z7" s="89"/>
      <c r="AA7" s="107"/>
      <c r="AB7" s="89"/>
      <c r="AC7" s="89"/>
      <c r="AD7" s="89"/>
      <c r="AE7" s="89"/>
    </row>
    <row r="8" spans="2:36" ht="25" customHeight="1" thickBot="1" x14ac:dyDescent="0.4">
      <c r="B8" s="108" t="s">
        <v>52</v>
      </c>
      <c r="C8" s="204"/>
      <c r="D8" s="205"/>
      <c r="E8" s="205"/>
      <c r="F8" s="205"/>
      <c r="G8" s="205"/>
      <c r="H8" s="205"/>
      <c r="I8" s="205"/>
      <c r="J8" s="205"/>
      <c r="K8" s="205"/>
      <c r="L8" s="206"/>
      <c r="M8" s="206"/>
      <c r="N8" s="207"/>
      <c r="O8" s="97"/>
      <c r="P8" s="109" t="s">
        <v>55</v>
      </c>
      <c r="Q8" s="198"/>
      <c r="R8" s="199"/>
      <c r="S8" s="199"/>
      <c r="T8" s="199"/>
      <c r="U8" s="199"/>
      <c r="V8" s="199"/>
      <c r="W8" s="199"/>
      <c r="X8" s="200"/>
      <c r="Y8" s="163"/>
      <c r="Z8" s="89"/>
      <c r="AA8" s="107"/>
      <c r="AB8" s="89"/>
      <c r="AC8" s="89"/>
      <c r="AD8" s="89"/>
      <c r="AE8" s="89"/>
    </row>
    <row r="9" spans="2:36" ht="25" customHeight="1" thickBot="1" x14ac:dyDescent="0.4">
      <c r="B9" s="110" t="s">
        <v>53</v>
      </c>
      <c r="C9" s="204"/>
      <c r="D9" s="205"/>
      <c r="E9" s="205"/>
      <c r="F9" s="205"/>
      <c r="G9" s="205"/>
      <c r="H9" s="205"/>
      <c r="I9" s="205"/>
      <c r="J9" s="205"/>
      <c r="K9" s="205"/>
      <c r="L9" s="206"/>
      <c r="M9" s="206"/>
      <c r="N9" s="207"/>
      <c r="O9" s="97"/>
      <c r="P9" s="111" t="s">
        <v>56</v>
      </c>
      <c r="Q9" s="198"/>
      <c r="R9" s="199"/>
      <c r="S9" s="199"/>
      <c r="T9" s="199"/>
      <c r="U9" s="199"/>
      <c r="V9" s="199"/>
      <c r="W9" s="199"/>
      <c r="X9" s="200"/>
      <c r="Y9" s="164"/>
      <c r="Z9" s="89"/>
      <c r="AA9" s="89"/>
      <c r="AB9" s="89"/>
      <c r="AC9" s="89"/>
      <c r="AD9" s="89"/>
      <c r="AE9" s="89"/>
    </row>
    <row r="10" spans="2:36" ht="10.15" customHeight="1" thickBot="1" x14ac:dyDescent="0.4">
      <c r="B10" s="94"/>
      <c r="C10" s="96"/>
      <c r="D10" s="112"/>
      <c r="E10" s="112"/>
      <c r="F10" s="112"/>
      <c r="G10" s="96"/>
      <c r="P10" s="97"/>
      <c r="Q10" s="97"/>
      <c r="R10" s="97"/>
      <c r="X10" s="97"/>
      <c r="Y10" s="113"/>
      <c r="Z10" s="89"/>
      <c r="AA10" s="89"/>
      <c r="AB10" s="89"/>
      <c r="AC10" s="89"/>
      <c r="AD10" s="89"/>
      <c r="AE10" s="89"/>
    </row>
    <row r="11" spans="2:36" ht="19.149999999999999" customHeight="1" thickTop="1" x14ac:dyDescent="0.35">
      <c r="B11" s="94"/>
      <c r="C11" s="114"/>
      <c r="D11" s="178" t="s">
        <v>86</v>
      </c>
      <c r="E11" s="179"/>
      <c r="F11" s="180"/>
      <c r="H11" s="96"/>
      <c r="I11" s="96"/>
      <c r="J11" s="96"/>
      <c r="K11" s="96"/>
      <c r="L11" s="178" t="s">
        <v>87</v>
      </c>
      <c r="M11" s="179"/>
      <c r="N11" s="179"/>
      <c r="O11" s="115"/>
      <c r="P11" s="97"/>
      <c r="Q11" s="97"/>
      <c r="R11" s="97"/>
      <c r="X11" s="96"/>
      <c r="Y11" s="116"/>
      <c r="Z11" s="89"/>
      <c r="AA11" s="89"/>
      <c r="AB11" s="89"/>
      <c r="AC11" s="89"/>
      <c r="AD11" s="89"/>
      <c r="AE11" s="89"/>
    </row>
    <row r="12" spans="2:36" ht="15.75" customHeight="1" thickBot="1" x14ac:dyDescent="0.4">
      <c r="B12" s="94"/>
      <c r="C12" s="117"/>
      <c r="D12" s="181" t="s">
        <v>88</v>
      </c>
      <c r="E12" s="182"/>
      <c r="F12" s="183"/>
      <c r="G12" s="118" t="s">
        <v>82</v>
      </c>
      <c r="H12" s="215" t="s">
        <v>7</v>
      </c>
      <c r="I12" s="215"/>
      <c r="J12" s="216"/>
      <c r="K12" s="119"/>
      <c r="L12" s="181" t="s">
        <v>88</v>
      </c>
      <c r="M12" s="182"/>
      <c r="N12" s="182"/>
      <c r="O12" s="120" t="s">
        <v>6</v>
      </c>
      <c r="P12" s="201" t="s">
        <v>8</v>
      </c>
      <c r="Q12" s="202"/>
      <c r="R12" s="203"/>
      <c r="T12" s="201" t="s">
        <v>9</v>
      </c>
      <c r="U12" s="202"/>
      <c r="V12" s="203"/>
      <c r="W12" s="119"/>
      <c r="X12" s="121" t="s">
        <v>10</v>
      </c>
      <c r="Y12" s="122" t="s">
        <v>10</v>
      </c>
      <c r="Z12" s="89"/>
      <c r="AA12" s="89"/>
      <c r="AB12" s="89"/>
      <c r="AC12" s="89"/>
      <c r="AD12" s="89"/>
      <c r="AE12" s="89"/>
    </row>
    <row r="13" spans="2:36" ht="15.75" customHeight="1" x14ac:dyDescent="0.35">
      <c r="B13" s="123"/>
      <c r="C13" s="124" t="s">
        <v>9</v>
      </c>
      <c r="D13" s="208" t="s">
        <v>7</v>
      </c>
      <c r="E13" s="208"/>
      <c r="F13" s="209"/>
      <c r="G13" s="125" t="s">
        <v>11</v>
      </c>
      <c r="H13" s="212" t="s">
        <v>12</v>
      </c>
      <c r="I13" s="213"/>
      <c r="J13" s="214"/>
      <c r="K13" s="126"/>
      <c r="L13" s="210" t="s">
        <v>8</v>
      </c>
      <c r="M13" s="210"/>
      <c r="N13" s="211"/>
      <c r="O13" s="127" t="s">
        <v>11</v>
      </c>
      <c r="P13" s="201" t="s">
        <v>12</v>
      </c>
      <c r="Q13" s="202"/>
      <c r="R13" s="203"/>
      <c r="T13" s="201" t="s">
        <v>12</v>
      </c>
      <c r="U13" s="202"/>
      <c r="V13" s="203"/>
      <c r="W13" s="119"/>
      <c r="X13" s="121" t="s">
        <v>13</v>
      </c>
      <c r="Y13" s="122" t="s">
        <v>14</v>
      </c>
      <c r="Z13" s="184" t="s">
        <v>13</v>
      </c>
      <c r="AA13" s="184"/>
      <c r="AB13" s="184"/>
      <c r="AC13" s="184"/>
      <c r="AD13" s="184"/>
      <c r="AE13" s="175"/>
      <c r="AF13" s="185" t="s">
        <v>83</v>
      </c>
      <c r="AG13" s="185"/>
      <c r="AH13" s="185"/>
      <c r="AI13" s="185"/>
      <c r="AJ13" s="185"/>
    </row>
    <row r="14" spans="2:36" ht="15.5" x14ac:dyDescent="0.35">
      <c r="B14" s="123"/>
      <c r="C14" s="128" t="s">
        <v>15</v>
      </c>
      <c r="D14" s="165"/>
      <c r="E14" s="129" t="s">
        <v>81</v>
      </c>
      <c r="F14" s="168"/>
      <c r="G14" s="130">
        <f>IF(ABS($L7-$Y7)&gt;15,15*(ABS($L7-$Y7)/($L7-$Y7)),$L7-$Y7)</f>
        <v>0</v>
      </c>
      <c r="H14" s="131">
        <f>IF(ISBLANK(D14),,IF(G14&gt;0,D14+G14,D14))</f>
        <v>0</v>
      </c>
      <c r="I14" s="132" t="s">
        <v>81</v>
      </c>
      <c r="J14" s="133">
        <f>IF(ISBLANK(F14),,IF(G14&lt;0,F14-G14,F14))</f>
        <v>0</v>
      </c>
      <c r="K14" s="126"/>
      <c r="L14" s="170"/>
      <c r="M14" s="121" t="s">
        <v>81</v>
      </c>
      <c r="N14" s="173"/>
      <c r="O14" s="134">
        <f>IF(ABS($L7-$Y7)&gt;15,15*(ABS($L7-$Y7)/($L7-$Y7)),$L7-$Y7)</f>
        <v>0</v>
      </c>
      <c r="P14" s="132">
        <f>IF(ISBLANK(L14),,IF(O14&gt;0,L14+O14,L14))</f>
        <v>0</v>
      </c>
      <c r="Q14" s="132" t="s">
        <v>81</v>
      </c>
      <c r="R14" s="135">
        <f>IF(ISBLANK(N14),,IF(O14&lt;0,N14-O14,N14))</f>
        <v>0</v>
      </c>
      <c r="T14" s="136">
        <f>(H14+P14)</f>
        <v>0</v>
      </c>
      <c r="U14" s="121" t="s">
        <v>81</v>
      </c>
      <c r="V14" s="136">
        <f>J14+R14</f>
        <v>0</v>
      </c>
      <c r="X14" s="121" t="str">
        <f>IF(AND(T14=0,V14=0),"",SUM(Z14:AD14))</f>
        <v/>
      </c>
      <c r="Y14" s="137" t="str">
        <f>IF(AND(T14=0,V14=0),"",SUM(AF14:AJ14))</f>
        <v/>
      </c>
      <c r="Z14" s="175">
        <f>IF(H14&gt;J14,2,0)</f>
        <v>0</v>
      </c>
      <c r="AA14" s="175">
        <f>IF(P14&gt;R14,2,0)</f>
        <v>0</v>
      </c>
      <c r="AB14" s="175">
        <f>IF(H14=J14,1,0)</f>
        <v>1</v>
      </c>
      <c r="AC14" s="175">
        <f>IF(P14=R14,1,0)</f>
        <v>1</v>
      </c>
      <c r="AD14" s="175">
        <f>IF(T14&gt;V14,1,0)</f>
        <v>0</v>
      </c>
      <c r="AE14" s="176"/>
      <c r="AF14" s="175">
        <f>IF(H14&lt;J14,2,0)</f>
        <v>0</v>
      </c>
      <c r="AG14" s="175">
        <f>IF(P14&lt;R14,2,0)</f>
        <v>0</v>
      </c>
      <c r="AH14" s="175">
        <f>IF(H14=J14,1,0)</f>
        <v>1</v>
      </c>
      <c r="AI14" s="175">
        <f>IF(P14=R14,1,0)</f>
        <v>1</v>
      </c>
      <c r="AJ14" s="175">
        <f>IF(T14&lt;V14,1,0)</f>
        <v>0</v>
      </c>
    </row>
    <row r="15" spans="2:36" ht="15.5" x14ac:dyDescent="0.35">
      <c r="B15" s="123"/>
      <c r="C15" s="124" t="s">
        <v>18</v>
      </c>
      <c r="D15" s="166"/>
      <c r="E15" s="129" t="s">
        <v>81</v>
      </c>
      <c r="F15" s="168"/>
      <c r="G15" s="130">
        <f t="shared" ref="G15:G16" si="0">IF(ABS($L8-$Y8)&gt;15,15*(ABS($L8-$Y8)/($L8-$Y8)),$L8-$Y8)</f>
        <v>0</v>
      </c>
      <c r="H15" s="131">
        <f t="shared" ref="H15:H22" si="1">IF(ISBLANK(D15),,IF(G15&gt;0,D15+G15,D15))</f>
        <v>0</v>
      </c>
      <c r="I15" s="132" t="s">
        <v>81</v>
      </c>
      <c r="J15" s="133">
        <f t="shared" ref="J15:J22" si="2">IF(ISBLANK(F15),,IF(G15&lt;0,F15-G15,F15))</f>
        <v>0</v>
      </c>
      <c r="K15" s="126"/>
      <c r="L15" s="171"/>
      <c r="M15" s="121" t="s">
        <v>81</v>
      </c>
      <c r="N15" s="174"/>
      <c r="O15" s="134">
        <f t="shared" ref="O15:O16" si="3">IF(ABS($L8-$Y8)&gt;15,15*(ABS($L8-$Y8)/($L8-$Y8)),$L8-$Y8)</f>
        <v>0</v>
      </c>
      <c r="P15" s="132">
        <f t="shared" ref="P15:P22" si="4">IF(ISBLANK(L15),,IF(O15&gt;0,L15+O15,L15))</f>
        <v>0</v>
      </c>
      <c r="Q15" s="121" t="s">
        <v>81</v>
      </c>
      <c r="R15" s="135">
        <f t="shared" ref="R15:R22" si="5">IF(ISBLANK(N15),,IF(O15&lt;0,N15-O15,N15))</f>
        <v>0</v>
      </c>
      <c r="T15" s="136">
        <f t="shared" ref="T15:T22" si="6">(H15+P15)</f>
        <v>0</v>
      </c>
      <c r="U15" s="121" t="s">
        <v>81</v>
      </c>
      <c r="V15" s="136">
        <f t="shared" ref="V15:V22" si="7">J15+R15</f>
        <v>0</v>
      </c>
      <c r="X15" s="121" t="str">
        <f t="shared" ref="X15:X22" si="8">IF(AND(T15=0,V15=0),"",SUM(Z15:AD15))</f>
        <v/>
      </c>
      <c r="Y15" s="137" t="str">
        <f t="shared" ref="Y15:Y22" si="9">IF(AND(T15=0,V15=0),"",SUM(AF15:AJ15))</f>
        <v/>
      </c>
      <c r="Z15" s="175">
        <f t="shared" ref="Z15:Z22" si="10">IF(H15&gt;J15,2,0)</f>
        <v>0</v>
      </c>
      <c r="AA15" s="175">
        <f t="shared" ref="AA15:AA22" si="11">IF(P15&gt;R15,2,0)</f>
        <v>0</v>
      </c>
      <c r="AB15" s="175">
        <f t="shared" ref="AB15:AB22" si="12">IF(H15=J15,1,0)</f>
        <v>1</v>
      </c>
      <c r="AC15" s="175">
        <f t="shared" ref="AC15:AC22" si="13">IF(P15=R15,1,0)</f>
        <v>1</v>
      </c>
      <c r="AD15" s="175">
        <f t="shared" ref="AD15:AD22" si="14">IF(T15&gt;V15,1,0)</f>
        <v>0</v>
      </c>
      <c r="AE15" s="176"/>
      <c r="AF15" s="175">
        <f t="shared" ref="AF15:AF22" si="15">IF(H15&lt;J15,2,0)</f>
        <v>0</v>
      </c>
      <c r="AG15" s="175">
        <f t="shared" ref="AG15:AG22" si="16">IF(P15&lt;R15,2,0)</f>
        <v>0</v>
      </c>
      <c r="AH15" s="175">
        <f t="shared" ref="AH15:AH22" si="17">IF(H15=J15,1,0)</f>
        <v>1</v>
      </c>
      <c r="AI15" s="175">
        <f t="shared" ref="AI15:AI22" si="18">IF(P15=R15,1,0)</f>
        <v>1</v>
      </c>
      <c r="AJ15" s="175">
        <f t="shared" ref="AJ15:AJ22" si="19">IF(T15&lt;V15,1,0)</f>
        <v>0</v>
      </c>
    </row>
    <row r="16" spans="2:36" ht="15.5" x14ac:dyDescent="0.35">
      <c r="B16" s="123"/>
      <c r="C16" s="124" t="s">
        <v>21</v>
      </c>
      <c r="D16" s="166"/>
      <c r="E16" s="129" t="s">
        <v>81</v>
      </c>
      <c r="F16" s="168"/>
      <c r="G16" s="130">
        <f t="shared" si="0"/>
        <v>0</v>
      </c>
      <c r="H16" s="131">
        <f t="shared" si="1"/>
        <v>0</v>
      </c>
      <c r="I16" s="132" t="s">
        <v>81</v>
      </c>
      <c r="J16" s="133">
        <f t="shared" si="2"/>
        <v>0</v>
      </c>
      <c r="K16" s="126"/>
      <c r="L16" s="171"/>
      <c r="M16" s="121" t="s">
        <v>81</v>
      </c>
      <c r="N16" s="168"/>
      <c r="O16" s="134">
        <f t="shared" si="3"/>
        <v>0</v>
      </c>
      <c r="P16" s="132">
        <f t="shared" si="4"/>
        <v>0</v>
      </c>
      <c r="Q16" s="121" t="s">
        <v>81</v>
      </c>
      <c r="R16" s="135">
        <f t="shared" si="5"/>
        <v>0</v>
      </c>
      <c r="T16" s="136">
        <f t="shared" si="6"/>
        <v>0</v>
      </c>
      <c r="U16" s="121" t="s">
        <v>81</v>
      </c>
      <c r="V16" s="136">
        <f t="shared" si="7"/>
        <v>0</v>
      </c>
      <c r="X16" s="121" t="str">
        <f t="shared" si="8"/>
        <v/>
      </c>
      <c r="Y16" s="137" t="str">
        <f t="shared" si="9"/>
        <v/>
      </c>
      <c r="Z16" s="175">
        <f t="shared" si="10"/>
        <v>0</v>
      </c>
      <c r="AA16" s="175">
        <f t="shared" si="11"/>
        <v>0</v>
      </c>
      <c r="AB16" s="175">
        <f t="shared" si="12"/>
        <v>1</v>
      </c>
      <c r="AC16" s="175">
        <f t="shared" si="13"/>
        <v>1</v>
      </c>
      <c r="AD16" s="175">
        <f t="shared" si="14"/>
        <v>0</v>
      </c>
      <c r="AE16" s="176"/>
      <c r="AF16" s="175">
        <f t="shared" si="15"/>
        <v>0</v>
      </c>
      <c r="AG16" s="175">
        <f t="shared" si="16"/>
        <v>0</v>
      </c>
      <c r="AH16" s="175">
        <f t="shared" si="17"/>
        <v>1</v>
      </c>
      <c r="AI16" s="175">
        <f t="shared" si="18"/>
        <v>1</v>
      </c>
      <c r="AJ16" s="175">
        <f t="shared" si="19"/>
        <v>0</v>
      </c>
    </row>
    <row r="17" spans="2:36" ht="15.5" x14ac:dyDescent="0.35">
      <c r="B17" s="123"/>
      <c r="C17" s="124" t="s">
        <v>24</v>
      </c>
      <c r="D17" s="166"/>
      <c r="E17" s="129" t="s">
        <v>81</v>
      </c>
      <c r="F17" s="168"/>
      <c r="G17" s="130">
        <f>IF(ABS($L7-$Y8)&gt;15,15*(ABS($L7-$Y8)/($L7-$Y8)),$L7-$Y8)</f>
        <v>0</v>
      </c>
      <c r="H17" s="131">
        <f t="shared" si="1"/>
        <v>0</v>
      </c>
      <c r="I17" s="132" t="s">
        <v>81</v>
      </c>
      <c r="J17" s="133">
        <f t="shared" si="2"/>
        <v>0</v>
      </c>
      <c r="K17" s="126"/>
      <c r="L17" s="171"/>
      <c r="M17" s="121" t="s">
        <v>81</v>
      </c>
      <c r="N17" s="168"/>
      <c r="O17" s="134">
        <f>IF(ABS($L7-$Y8)&gt;15,15*(ABS($L7-$Y8)/($L7-$Y8)),$L7-$Y8)</f>
        <v>0</v>
      </c>
      <c r="P17" s="132">
        <f t="shared" si="4"/>
        <v>0</v>
      </c>
      <c r="Q17" s="121" t="s">
        <v>81</v>
      </c>
      <c r="R17" s="135">
        <f t="shared" si="5"/>
        <v>0</v>
      </c>
      <c r="T17" s="136">
        <f t="shared" si="6"/>
        <v>0</v>
      </c>
      <c r="U17" s="121" t="s">
        <v>81</v>
      </c>
      <c r="V17" s="136">
        <f t="shared" si="7"/>
        <v>0</v>
      </c>
      <c r="X17" s="121" t="str">
        <f t="shared" si="8"/>
        <v/>
      </c>
      <c r="Y17" s="137" t="str">
        <f t="shared" si="9"/>
        <v/>
      </c>
      <c r="Z17" s="177">
        <f t="shared" si="10"/>
        <v>0</v>
      </c>
      <c r="AA17" s="175">
        <f t="shared" si="11"/>
        <v>0</v>
      </c>
      <c r="AB17" s="175">
        <f t="shared" si="12"/>
        <v>1</v>
      </c>
      <c r="AC17" s="175">
        <f t="shared" si="13"/>
        <v>1</v>
      </c>
      <c r="AD17" s="175">
        <f t="shared" si="14"/>
        <v>0</v>
      </c>
      <c r="AE17" s="176"/>
      <c r="AF17" s="175">
        <f t="shared" si="15"/>
        <v>0</v>
      </c>
      <c r="AG17" s="175">
        <f t="shared" si="16"/>
        <v>0</v>
      </c>
      <c r="AH17" s="175">
        <f t="shared" si="17"/>
        <v>1</v>
      </c>
      <c r="AI17" s="175">
        <f t="shared" si="18"/>
        <v>1</v>
      </c>
      <c r="AJ17" s="175">
        <f t="shared" si="19"/>
        <v>0</v>
      </c>
    </row>
    <row r="18" spans="2:36" ht="15.5" x14ac:dyDescent="0.35">
      <c r="B18" s="123"/>
      <c r="C18" s="124" t="s">
        <v>27</v>
      </c>
      <c r="D18" s="166"/>
      <c r="E18" s="129" t="s">
        <v>81</v>
      </c>
      <c r="F18" s="168"/>
      <c r="G18" s="130">
        <f>IF(ABS($L9-$Y7)&gt;15,15*(ABS($L9-$Y7)/($L9-$Y7)),$L9-$Y7)</f>
        <v>0</v>
      </c>
      <c r="H18" s="131">
        <f t="shared" si="1"/>
        <v>0</v>
      </c>
      <c r="I18" s="132" t="s">
        <v>81</v>
      </c>
      <c r="J18" s="133">
        <f t="shared" si="2"/>
        <v>0</v>
      </c>
      <c r="K18" s="126"/>
      <c r="L18" s="171"/>
      <c r="M18" s="121" t="s">
        <v>81</v>
      </c>
      <c r="N18" s="168"/>
      <c r="O18" s="134">
        <f>IF(ABS($L9-$Y7)&gt;15,15*(ABS($L9-$Y7)/($L9-$Y7)),$L9-$Y7)</f>
        <v>0</v>
      </c>
      <c r="P18" s="132">
        <f t="shared" si="4"/>
        <v>0</v>
      </c>
      <c r="Q18" s="121" t="s">
        <v>81</v>
      </c>
      <c r="R18" s="135">
        <f t="shared" si="5"/>
        <v>0</v>
      </c>
      <c r="T18" s="136">
        <f t="shared" si="6"/>
        <v>0</v>
      </c>
      <c r="U18" s="121" t="s">
        <v>81</v>
      </c>
      <c r="V18" s="136">
        <f t="shared" si="7"/>
        <v>0</v>
      </c>
      <c r="X18" s="121" t="str">
        <f t="shared" si="8"/>
        <v/>
      </c>
      <c r="Y18" s="137" t="str">
        <f t="shared" si="9"/>
        <v/>
      </c>
      <c r="Z18" s="177">
        <f t="shared" si="10"/>
        <v>0</v>
      </c>
      <c r="AA18" s="175">
        <f t="shared" si="11"/>
        <v>0</v>
      </c>
      <c r="AB18" s="175">
        <f t="shared" si="12"/>
        <v>1</v>
      </c>
      <c r="AC18" s="175">
        <f t="shared" si="13"/>
        <v>1</v>
      </c>
      <c r="AD18" s="175">
        <f t="shared" si="14"/>
        <v>0</v>
      </c>
      <c r="AE18" s="176"/>
      <c r="AF18" s="175">
        <f t="shared" si="15"/>
        <v>0</v>
      </c>
      <c r="AG18" s="175">
        <f t="shared" si="16"/>
        <v>0</v>
      </c>
      <c r="AH18" s="175">
        <f t="shared" si="17"/>
        <v>1</v>
      </c>
      <c r="AI18" s="175">
        <f t="shared" si="18"/>
        <v>1</v>
      </c>
      <c r="AJ18" s="175">
        <f t="shared" si="19"/>
        <v>0</v>
      </c>
    </row>
    <row r="19" spans="2:36" ht="15.5" x14ac:dyDescent="0.35">
      <c r="B19" s="123"/>
      <c r="C19" s="124" t="s">
        <v>30</v>
      </c>
      <c r="D19" s="166"/>
      <c r="E19" s="129" t="s">
        <v>81</v>
      </c>
      <c r="F19" s="168"/>
      <c r="G19" s="130">
        <f>IF(ABS($L8-$Y9)&gt;15,15*(ABS($L8-$Y9)/($L8-$Y9)),$L8-$Y9)</f>
        <v>0</v>
      </c>
      <c r="H19" s="131">
        <f t="shared" si="1"/>
        <v>0</v>
      </c>
      <c r="I19" s="132" t="s">
        <v>81</v>
      </c>
      <c r="J19" s="133">
        <f t="shared" si="2"/>
        <v>0</v>
      </c>
      <c r="K19" s="126"/>
      <c r="L19" s="171"/>
      <c r="M19" s="121" t="s">
        <v>81</v>
      </c>
      <c r="N19" s="168"/>
      <c r="O19" s="134">
        <f>IF(ABS($L8-$Y9)&gt;15,15*(ABS($L8-$Y9)/($L8-$Y9)),$L8-$Y9)</f>
        <v>0</v>
      </c>
      <c r="P19" s="132">
        <f t="shared" si="4"/>
        <v>0</v>
      </c>
      <c r="Q19" s="121" t="s">
        <v>81</v>
      </c>
      <c r="R19" s="135">
        <f t="shared" si="5"/>
        <v>0</v>
      </c>
      <c r="T19" s="136">
        <f t="shared" si="6"/>
        <v>0</v>
      </c>
      <c r="U19" s="121" t="s">
        <v>81</v>
      </c>
      <c r="V19" s="136">
        <f t="shared" si="7"/>
        <v>0</v>
      </c>
      <c r="X19" s="121" t="str">
        <f t="shared" si="8"/>
        <v/>
      </c>
      <c r="Y19" s="137" t="str">
        <f t="shared" si="9"/>
        <v/>
      </c>
      <c r="Z19" s="175">
        <f t="shared" si="10"/>
        <v>0</v>
      </c>
      <c r="AA19" s="175">
        <f t="shared" si="11"/>
        <v>0</v>
      </c>
      <c r="AB19" s="175">
        <f t="shared" si="12"/>
        <v>1</v>
      </c>
      <c r="AC19" s="175">
        <f t="shared" si="13"/>
        <v>1</v>
      </c>
      <c r="AD19" s="175">
        <f t="shared" si="14"/>
        <v>0</v>
      </c>
      <c r="AE19" s="176"/>
      <c r="AF19" s="175">
        <f t="shared" si="15"/>
        <v>0</v>
      </c>
      <c r="AG19" s="175">
        <f t="shared" si="16"/>
        <v>0</v>
      </c>
      <c r="AH19" s="175">
        <f t="shared" si="17"/>
        <v>1</v>
      </c>
      <c r="AI19" s="175">
        <f t="shared" si="18"/>
        <v>1</v>
      </c>
      <c r="AJ19" s="175">
        <f t="shared" si="19"/>
        <v>0</v>
      </c>
    </row>
    <row r="20" spans="2:36" ht="15.5" x14ac:dyDescent="0.35">
      <c r="B20" s="123"/>
      <c r="C20" s="124" t="s">
        <v>34</v>
      </c>
      <c r="D20" s="166"/>
      <c r="E20" s="129" t="s">
        <v>81</v>
      </c>
      <c r="F20" s="168"/>
      <c r="G20" s="130">
        <f>IF(ABS($L9-$Y8)&gt;15,15*(ABS($L9-$Y8)/($L9-$Y8)),$L9-$Y8)</f>
        <v>0</v>
      </c>
      <c r="H20" s="131">
        <f t="shared" si="1"/>
        <v>0</v>
      </c>
      <c r="I20" s="132" t="s">
        <v>81</v>
      </c>
      <c r="J20" s="133">
        <f t="shared" si="2"/>
        <v>0</v>
      </c>
      <c r="K20" s="126"/>
      <c r="L20" s="171"/>
      <c r="M20" s="121" t="s">
        <v>81</v>
      </c>
      <c r="N20" s="168"/>
      <c r="O20" s="134">
        <f>IF(ABS($L9-$Y8)&gt;15,15*(ABS($L9-$Y8)/($L9-$Y8)),$L9-$Y8)</f>
        <v>0</v>
      </c>
      <c r="P20" s="132">
        <f t="shared" si="4"/>
        <v>0</v>
      </c>
      <c r="Q20" s="121" t="s">
        <v>81</v>
      </c>
      <c r="R20" s="135">
        <f t="shared" si="5"/>
        <v>0</v>
      </c>
      <c r="T20" s="136">
        <f t="shared" si="6"/>
        <v>0</v>
      </c>
      <c r="U20" s="121" t="s">
        <v>81</v>
      </c>
      <c r="V20" s="136">
        <f t="shared" si="7"/>
        <v>0</v>
      </c>
      <c r="X20" s="121" t="str">
        <f t="shared" si="8"/>
        <v/>
      </c>
      <c r="Y20" s="137" t="str">
        <f t="shared" si="9"/>
        <v/>
      </c>
      <c r="Z20" s="175">
        <f t="shared" si="10"/>
        <v>0</v>
      </c>
      <c r="AA20" s="175">
        <f t="shared" si="11"/>
        <v>0</v>
      </c>
      <c r="AB20" s="175">
        <f t="shared" si="12"/>
        <v>1</v>
      </c>
      <c r="AC20" s="175">
        <f t="shared" si="13"/>
        <v>1</v>
      </c>
      <c r="AD20" s="175">
        <f t="shared" si="14"/>
        <v>0</v>
      </c>
      <c r="AE20" s="176"/>
      <c r="AF20" s="175">
        <f t="shared" si="15"/>
        <v>0</v>
      </c>
      <c r="AG20" s="175">
        <f t="shared" si="16"/>
        <v>0</v>
      </c>
      <c r="AH20" s="175">
        <f t="shared" si="17"/>
        <v>1</v>
      </c>
      <c r="AI20" s="175">
        <f t="shared" si="18"/>
        <v>1</v>
      </c>
      <c r="AJ20" s="175">
        <f t="shared" si="19"/>
        <v>0</v>
      </c>
    </row>
    <row r="21" spans="2:36" ht="15.5" x14ac:dyDescent="0.35">
      <c r="B21" s="123"/>
      <c r="C21" s="124" t="s">
        <v>36</v>
      </c>
      <c r="D21" s="166"/>
      <c r="E21" s="129" t="s">
        <v>81</v>
      </c>
      <c r="F21" s="168"/>
      <c r="G21" s="130">
        <f>IF(ABS($L7-$Y9)&gt;15,15*(ABS($L7-$Y9)/($L7-$Y9)),$L7-$Y9)</f>
        <v>0</v>
      </c>
      <c r="H21" s="131">
        <f t="shared" si="1"/>
        <v>0</v>
      </c>
      <c r="I21" s="132" t="s">
        <v>81</v>
      </c>
      <c r="J21" s="133">
        <f t="shared" si="2"/>
        <v>0</v>
      </c>
      <c r="K21" s="126"/>
      <c r="L21" s="171"/>
      <c r="M21" s="121" t="s">
        <v>81</v>
      </c>
      <c r="N21" s="168"/>
      <c r="O21" s="134">
        <f>IF(ABS($L7-$Y9)&gt;15,15*(ABS($L7-$Y9)/($L7-$Y9)),$L7-$Y9)</f>
        <v>0</v>
      </c>
      <c r="P21" s="132">
        <f t="shared" si="4"/>
        <v>0</v>
      </c>
      <c r="Q21" s="121" t="s">
        <v>81</v>
      </c>
      <c r="R21" s="135">
        <f t="shared" si="5"/>
        <v>0</v>
      </c>
      <c r="T21" s="136">
        <f t="shared" si="6"/>
        <v>0</v>
      </c>
      <c r="U21" s="121" t="s">
        <v>81</v>
      </c>
      <c r="V21" s="136">
        <f t="shared" si="7"/>
        <v>0</v>
      </c>
      <c r="X21" s="121" t="str">
        <f t="shared" si="8"/>
        <v/>
      </c>
      <c r="Y21" s="137" t="str">
        <f t="shared" si="9"/>
        <v/>
      </c>
      <c r="Z21" s="175">
        <f t="shared" si="10"/>
        <v>0</v>
      </c>
      <c r="AA21" s="175">
        <f t="shared" si="11"/>
        <v>0</v>
      </c>
      <c r="AB21" s="175">
        <f t="shared" si="12"/>
        <v>1</v>
      </c>
      <c r="AC21" s="175">
        <f t="shared" si="13"/>
        <v>1</v>
      </c>
      <c r="AD21" s="175">
        <f t="shared" si="14"/>
        <v>0</v>
      </c>
      <c r="AE21" s="176"/>
      <c r="AF21" s="175">
        <f t="shared" si="15"/>
        <v>0</v>
      </c>
      <c r="AG21" s="175">
        <f t="shared" si="16"/>
        <v>0</v>
      </c>
      <c r="AH21" s="175">
        <f t="shared" si="17"/>
        <v>1</v>
      </c>
      <c r="AI21" s="175">
        <f t="shared" si="18"/>
        <v>1</v>
      </c>
      <c r="AJ21" s="175">
        <f t="shared" si="19"/>
        <v>0</v>
      </c>
    </row>
    <row r="22" spans="2:36" ht="16" thickBot="1" x14ac:dyDescent="0.4">
      <c r="B22" s="123"/>
      <c r="C22" s="128" t="s">
        <v>38</v>
      </c>
      <c r="D22" s="167"/>
      <c r="E22" s="138" t="s">
        <v>81</v>
      </c>
      <c r="F22" s="169"/>
      <c r="G22" s="130">
        <f>IF(ABS($L8-$Y7)&gt;15,15*(ABS($L8-$Y7)/($L8-$Y7)),$L8-$Y7)</f>
        <v>0</v>
      </c>
      <c r="H22" s="131">
        <f t="shared" si="1"/>
        <v>0</v>
      </c>
      <c r="I22" s="139" t="s">
        <v>81</v>
      </c>
      <c r="J22" s="133">
        <f t="shared" si="2"/>
        <v>0</v>
      </c>
      <c r="K22" s="126"/>
      <c r="L22" s="172"/>
      <c r="M22" s="140" t="s">
        <v>81</v>
      </c>
      <c r="N22" s="169"/>
      <c r="O22" s="134">
        <f>IF(ABS($L8-$Y7)&gt;15,15*(ABS($L8-$Y7)/($L8-$Y7)),$L8-$Y7)</f>
        <v>0</v>
      </c>
      <c r="P22" s="132">
        <f t="shared" si="4"/>
        <v>0</v>
      </c>
      <c r="Q22" s="121" t="s">
        <v>81</v>
      </c>
      <c r="R22" s="135">
        <f t="shared" si="5"/>
        <v>0</v>
      </c>
      <c r="T22" s="136">
        <f t="shared" si="6"/>
        <v>0</v>
      </c>
      <c r="U22" s="121" t="s">
        <v>81</v>
      </c>
      <c r="V22" s="136">
        <f t="shared" si="7"/>
        <v>0</v>
      </c>
      <c r="X22" s="121" t="str">
        <f t="shared" si="8"/>
        <v/>
      </c>
      <c r="Y22" s="137" t="str">
        <f t="shared" si="9"/>
        <v/>
      </c>
      <c r="Z22" s="175">
        <f t="shared" si="10"/>
        <v>0</v>
      </c>
      <c r="AA22" s="175">
        <f t="shared" si="11"/>
        <v>0</v>
      </c>
      <c r="AB22" s="175">
        <f t="shared" si="12"/>
        <v>1</v>
      </c>
      <c r="AC22" s="175">
        <f t="shared" si="13"/>
        <v>1</v>
      </c>
      <c r="AD22" s="175">
        <f t="shared" si="14"/>
        <v>0</v>
      </c>
      <c r="AE22" s="176"/>
      <c r="AF22" s="175">
        <f t="shared" si="15"/>
        <v>0</v>
      </c>
      <c r="AG22" s="175">
        <f t="shared" si="16"/>
        <v>0</v>
      </c>
      <c r="AH22" s="175">
        <f t="shared" si="17"/>
        <v>1</v>
      </c>
      <c r="AI22" s="175">
        <f t="shared" si="18"/>
        <v>1</v>
      </c>
      <c r="AJ22" s="175">
        <f t="shared" si="19"/>
        <v>0</v>
      </c>
    </row>
    <row r="23" spans="2:36" ht="7.9" customHeight="1" thickTop="1" thickBot="1" x14ac:dyDescent="0.4">
      <c r="B23" s="123"/>
      <c r="C23" s="119"/>
      <c r="D23" s="119"/>
      <c r="E23" s="119"/>
      <c r="F23" s="141"/>
      <c r="G23" s="142"/>
      <c r="H23" s="119"/>
      <c r="I23" s="119"/>
      <c r="J23" s="119"/>
      <c r="K23" s="119"/>
      <c r="L23" s="141"/>
      <c r="M23" s="141"/>
      <c r="N23" s="141"/>
      <c r="O23" s="143"/>
      <c r="P23" s="119"/>
      <c r="Q23" s="119"/>
      <c r="R23" s="119"/>
      <c r="V23" s="144"/>
      <c r="X23" s="119"/>
      <c r="Y23" s="145"/>
      <c r="Z23" s="89"/>
      <c r="AA23" s="89"/>
      <c r="AB23" s="89"/>
      <c r="AC23" s="89"/>
      <c r="AD23" s="89"/>
      <c r="AE23" s="89"/>
    </row>
    <row r="24" spans="2:36" ht="16" thickBot="1" x14ac:dyDescent="0.4">
      <c r="B24" s="123"/>
      <c r="C24" s="119"/>
      <c r="D24" s="119"/>
      <c r="E24" s="119"/>
      <c r="F24" s="146"/>
      <c r="G24" s="146"/>
      <c r="H24" s="119"/>
      <c r="I24" s="119"/>
      <c r="J24" s="119"/>
      <c r="K24" s="119"/>
      <c r="L24" s="141"/>
      <c r="M24" s="141"/>
      <c r="N24" s="141"/>
      <c r="O24" s="143"/>
      <c r="P24" s="119"/>
      <c r="Q24" s="119"/>
      <c r="R24" s="119"/>
      <c r="V24" s="144" t="s">
        <v>39</v>
      </c>
      <c r="X24" s="147">
        <f>SUM(X14:X22)</f>
        <v>0</v>
      </c>
      <c r="Y24" s="148">
        <f>SUM(Y14:Y22)</f>
        <v>0</v>
      </c>
      <c r="AA24" s="89"/>
      <c r="AB24" s="89"/>
      <c r="AC24" s="89"/>
      <c r="AD24" s="89"/>
      <c r="AE24" s="89"/>
    </row>
    <row r="25" spans="2:36" ht="15.5" x14ac:dyDescent="0.35">
      <c r="B25" s="94"/>
      <c r="C25" s="119"/>
      <c r="D25" s="119"/>
      <c r="E25" s="119"/>
      <c r="F25" s="149" t="s">
        <v>40</v>
      </c>
      <c r="G25" s="97"/>
      <c r="H25" s="186"/>
      <c r="I25" s="187"/>
      <c r="J25" s="187"/>
      <c r="K25" s="187"/>
      <c r="L25" s="187"/>
      <c r="M25" s="187"/>
      <c r="N25" s="187"/>
      <c r="O25" s="188"/>
      <c r="P25" s="96"/>
      <c r="Q25" s="96"/>
      <c r="R25" s="96"/>
      <c r="S25" s="96"/>
      <c r="T25" s="96"/>
      <c r="U25" s="96"/>
      <c r="V25" s="96"/>
      <c r="W25" s="96"/>
      <c r="X25" s="96"/>
      <c r="Y25" s="116"/>
      <c r="Z25" s="89"/>
      <c r="AA25" s="89"/>
      <c r="AB25" s="89"/>
      <c r="AC25" s="89"/>
      <c r="AD25" s="89"/>
      <c r="AE25" s="89"/>
    </row>
    <row r="26" spans="2:36" ht="16" thickBot="1" x14ac:dyDescent="0.4">
      <c r="B26" s="94" t="s">
        <v>41</v>
      </c>
      <c r="C26" s="119"/>
      <c r="D26" s="119"/>
      <c r="E26" s="119"/>
      <c r="F26" s="150"/>
      <c r="G26" s="96"/>
      <c r="H26" s="189"/>
      <c r="I26" s="190"/>
      <c r="J26" s="190"/>
      <c r="K26" s="190"/>
      <c r="L26" s="190"/>
      <c r="M26" s="190"/>
      <c r="N26" s="190"/>
      <c r="O26" s="191"/>
      <c r="P26" s="96"/>
      <c r="Q26" s="96"/>
      <c r="R26" s="96"/>
      <c r="S26" s="151" t="s">
        <v>42</v>
      </c>
      <c r="T26" s="98"/>
      <c r="U26" s="98"/>
      <c r="V26" s="152"/>
      <c r="W26" s="153"/>
      <c r="X26" s="154" t="str">
        <f>IF(X24=Y24,"DRAW",IF(X24&gt;Y24,D5,S5))</f>
        <v>DRAW</v>
      </c>
      <c r="Y26" s="155"/>
      <c r="Z26" s="89"/>
      <c r="AA26" s="89"/>
      <c r="AB26" s="89"/>
      <c r="AC26" s="89"/>
      <c r="AD26" s="89"/>
      <c r="AE26" s="89"/>
    </row>
    <row r="27" spans="2:36" ht="15.5" x14ac:dyDescent="0.35">
      <c r="B27" s="123"/>
      <c r="C27" s="119"/>
      <c r="D27" s="119"/>
      <c r="E27" s="119"/>
      <c r="F27" s="156" t="s">
        <v>43</v>
      </c>
      <c r="G27" s="157"/>
      <c r="H27" s="186"/>
      <c r="I27" s="187"/>
      <c r="J27" s="187"/>
      <c r="K27" s="187"/>
      <c r="L27" s="187"/>
      <c r="M27" s="187"/>
      <c r="N27" s="187"/>
      <c r="O27" s="188"/>
      <c r="P27" s="96"/>
      <c r="Q27" s="96"/>
      <c r="R27" s="96"/>
      <c r="S27" s="96"/>
      <c r="T27" s="96"/>
      <c r="U27" s="96"/>
      <c r="V27" s="96"/>
      <c r="W27" s="96"/>
      <c r="X27" s="96"/>
      <c r="Y27" s="116"/>
      <c r="Z27" s="89"/>
      <c r="AA27" s="89"/>
      <c r="AB27" s="89"/>
      <c r="AC27" s="89"/>
      <c r="AD27" s="89"/>
      <c r="AE27" s="89"/>
    </row>
    <row r="28" spans="2:36" x14ac:dyDescent="0.35">
      <c r="B28" s="158"/>
      <c r="C28" s="159"/>
      <c r="D28" s="159"/>
      <c r="E28" s="159"/>
      <c r="F28" s="160"/>
      <c r="G28" s="159"/>
      <c r="H28" s="189"/>
      <c r="I28" s="190"/>
      <c r="J28" s="190"/>
      <c r="K28" s="190"/>
      <c r="L28" s="190"/>
      <c r="M28" s="190"/>
      <c r="N28" s="190"/>
      <c r="O28" s="191"/>
      <c r="P28" s="96"/>
      <c r="Q28" s="96"/>
      <c r="R28" s="96"/>
      <c r="S28" s="96"/>
      <c r="T28" s="96"/>
      <c r="U28" s="96"/>
      <c r="V28" s="96"/>
      <c r="W28" s="96"/>
      <c r="X28" s="96"/>
      <c r="Y28" s="116"/>
      <c r="Z28" s="89"/>
      <c r="AA28" s="89"/>
      <c r="AB28" s="89"/>
      <c r="AC28" s="89"/>
      <c r="AD28" s="89"/>
      <c r="AE28" s="89"/>
    </row>
    <row r="29" spans="2:36" ht="15.5" x14ac:dyDescent="0.35">
      <c r="B29" s="94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116"/>
      <c r="Z29" s="89"/>
      <c r="AA29" s="89"/>
      <c r="AB29" s="89"/>
      <c r="AC29" s="89"/>
      <c r="AD29" s="89"/>
      <c r="AE29" s="89"/>
    </row>
    <row r="30" spans="2:36" ht="15.5" x14ac:dyDescent="0.35">
      <c r="B30" s="94" t="s">
        <v>44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116"/>
      <c r="Z30" s="89"/>
      <c r="AA30" s="89"/>
      <c r="AB30" s="89"/>
      <c r="AC30" s="89"/>
      <c r="AD30" s="89"/>
      <c r="AE30" s="89"/>
    </row>
    <row r="31" spans="2:36" ht="16" thickBot="1" x14ac:dyDescent="0.4">
      <c r="B31" s="161" t="s">
        <v>66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9"/>
      <c r="Z31" s="89"/>
      <c r="AA31" s="89"/>
      <c r="AB31" s="89"/>
      <c r="AC31" s="89"/>
      <c r="AD31" s="89"/>
      <c r="AE31" s="89"/>
    </row>
    <row r="32" spans="2:36" x14ac:dyDescent="0.3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</row>
    <row r="33" spans="2:31" x14ac:dyDescent="0.35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</row>
    <row r="34" spans="2:31" x14ac:dyDescent="0.3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</row>
    <row r="35" spans="2:31" x14ac:dyDescent="0.35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</row>
    <row r="36" spans="2:31" x14ac:dyDescent="0.35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</row>
    <row r="37" spans="2:31" x14ac:dyDescent="0.35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</row>
    <row r="38" spans="2:31" x14ac:dyDescent="0.35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</row>
    <row r="39" spans="2:31" x14ac:dyDescent="0.35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</row>
    <row r="40" spans="2:31" x14ac:dyDescent="0.35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</row>
    <row r="41" spans="2:31" x14ac:dyDescent="0.35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</row>
    <row r="42" spans="2:31" x14ac:dyDescent="0.35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</row>
    <row r="43" spans="2:31" x14ac:dyDescent="0.35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</row>
    <row r="44" spans="2:31" x14ac:dyDescent="0.35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</row>
    <row r="45" spans="2:31" x14ac:dyDescent="0.35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</row>
    <row r="46" spans="2:31" x14ac:dyDescent="0.35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</row>
    <row r="47" spans="2:31" x14ac:dyDescent="0.35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</row>
    <row r="48" spans="2:31" x14ac:dyDescent="0.35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</row>
    <row r="49" spans="2:31" x14ac:dyDescent="0.35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</row>
    <row r="50" spans="2:31" x14ac:dyDescent="0.35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</row>
    <row r="51" spans="2:31" x14ac:dyDescent="0.35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</row>
    <row r="52" spans="2:31" x14ac:dyDescent="0.35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</row>
    <row r="53" spans="2:31" x14ac:dyDescent="0.35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</row>
    <row r="54" spans="2:31" x14ac:dyDescent="0.35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</row>
    <row r="55" spans="2:31" x14ac:dyDescent="0.35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</row>
    <row r="56" spans="2:31" x14ac:dyDescent="0.35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</row>
    <row r="57" spans="2:31" x14ac:dyDescent="0.35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</row>
    <row r="58" spans="2:31" x14ac:dyDescent="0.35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</row>
    <row r="59" spans="2:31" x14ac:dyDescent="0.35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</row>
    <row r="60" spans="2:31" x14ac:dyDescent="0.35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</row>
    <row r="61" spans="2:31" x14ac:dyDescent="0.35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</row>
    <row r="62" spans="2:31" x14ac:dyDescent="0.35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</row>
    <row r="63" spans="2:31" x14ac:dyDescent="0.35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</row>
    <row r="64" spans="2:31" x14ac:dyDescent="0.35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</row>
    <row r="65" spans="2:31" x14ac:dyDescent="0.35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</row>
    <row r="66" spans="2:31" x14ac:dyDescent="0.35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</row>
    <row r="67" spans="2:31" x14ac:dyDescent="0.35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</row>
    <row r="68" spans="2:31" x14ac:dyDescent="0.35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</row>
    <row r="69" spans="2:31" x14ac:dyDescent="0.35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</row>
    <row r="70" spans="2:31" x14ac:dyDescent="0.35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</row>
    <row r="71" spans="2:31" x14ac:dyDescent="0.35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</row>
    <row r="72" spans="2:31" x14ac:dyDescent="0.35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</row>
    <row r="73" spans="2:31" x14ac:dyDescent="0.35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</row>
    <row r="74" spans="2:31" x14ac:dyDescent="0.35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</row>
    <row r="75" spans="2:31" x14ac:dyDescent="0.35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</row>
    <row r="76" spans="2:31" x14ac:dyDescent="0.35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</row>
    <row r="77" spans="2:31" x14ac:dyDescent="0.35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</row>
    <row r="78" spans="2:31" x14ac:dyDescent="0.35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</row>
    <row r="79" spans="2:31" x14ac:dyDescent="0.35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</row>
    <row r="80" spans="2:31" x14ac:dyDescent="0.35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</row>
    <row r="81" spans="2:31" x14ac:dyDescent="0.35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</row>
    <row r="82" spans="2:31" x14ac:dyDescent="0.35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</row>
    <row r="83" spans="2:31" x14ac:dyDescent="0.35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</row>
    <row r="84" spans="2:31" x14ac:dyDescent="0.35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</row>
    <row r="85" spans="2:31" x14ac:dyDescent="0.35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</row>
    <row r="86" spans="2:31" x14ac:dyDescent="0.35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</row>
    <row r="87" spans="2:31" x14ac:dyDescent="0.35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</row>
    <row r="88" spans="2:31" x14ac:dyDescent="0.35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</row>
    <row r="89" spans="2:31" x14ac:dyDescent="0.35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</row>
    <row r="90" spans="2:31" x14ac:dyDescent="0.35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</row>
    <row r="91" spans="2:31" x14ac:dyDescent="0.35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</row>
    <row r="92" spans="2:31" x14ac:dyDescent="0.35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</row>
    <row r="93" spans="2:31" x14ac:dyDescent="0.35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</row>
    <row r="94" spans="2:31" x14ac:dyDescent="0.35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</row>
    <row r="95" spans="2:31" x14ac:dyDescent="0.35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</row>
    <row r="96" spans="2:31" x14ac:dyDescent="0.35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</row>
    <row r="97" spans="2:31" x14ac:dyDescent="0.35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</row>
    <row r="98" spans="2:31" x14ac:dyDescent="0.35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</row>
    <row r="99" spans="2:31" x14ac:dyDescent="0.35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</row>
    <row r="100" spans="2:31" x14ac:dyDescent="0.35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</row>
    <row r="101" spans="2:31" x14ac:dyDescent="0.35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</row>
    <row r="102" spans="2:31" x14ac:dyDescent="0.35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</row>
    <row r="103" spans="2:31" x14ac:dyDescent="0.35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</row>
    <row r="104" spans="2:31" x14ac:dyDescent="0.35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</row>
    <row r="105" spans="2:31" x14ac:dyDescent="0.35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</row>
    <row r="106" spans="2:31" x14ac:dyDescent="0.35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</row>
    <row r="107" spans="2:31" x14ac:dyDescent="0.35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</row>
    <row r="108" spans="2:31" x14ac:dyDescent="0.35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</row>
    <row r="109" spans="2:31" x14ac:dyDescent="0.35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</row>
    <row r="110" spans="2:31" x14ac:dyDescent="0.35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</row>
    <row r="111" spans="2:31" x14ac:dyDescent="0.35"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</row>
    <row r="112" spans="2:31" x14ac:dyDescent="0.35"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</row>
    <row r="113" spans="2:31" x14ac:dyDescent="0.35"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</row>
    <row r="114" spans="2:31" x14ac:dyDescent="0.35"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</row>
    <row r="115" spans="2:31" x14ac:dyDescent="0.35"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</row>
    <row r="116" spans="2:31" x14ac:dyDescent="0.35"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</row>
    <row r="117" spans="2:31" x14ac:dyDescent="0.35"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</row>
    <row r="118" spans="2:31" x14ac:dyDescent="0.35"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</row>
    <row r="119" spans="2:31" x14ac:dyDescent="0.35"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</row>
    <row r="120" spans="2:31" x14ac:dyDescent="0.35"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</row>
    <row r="121" spans="2:31" x14ac:dyDescent="0.35"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</row>
    <row r="122" spans="2:31" x14ac:dyDescent="0.35"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</row>
    <row r="123" spans="2:31" x14ac:dyDescent="0.35"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</row>
    <row r="124" spans="2:31" x14ac:dyDescent="0.35"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</row>
    <row r="125" spans="2:31" x14ac:dyDescent="0.35"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</row>
    <row r="126" spans="2:31" x14ac:dyDescent="0.35"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</row>
    <row r="127" spans="2:31" x14ac:dyDescent="0.35"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</row>
    <row r="128" spans="2:31" x14ac:dyDescent="0.35"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</row>
    <row r="129" spans="2:31" x14ac:dyDescent="0.35"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</row>
    <row r="130" spans="2:31" x14ac:dyDescent="0.35"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</row>
    <row r="131" spans="2:31" x14ac:dyDescent="0.35"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</row>
    <row r="132" spans="2:31" x14ac:dyDescent="0.35"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</row>
    <row r="133" spans="2:31" x14ac:dyDescent="0.35"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</row>
    <row r="134" spans="2:31" x14ac:dyDescent="0.35"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</row>
    <row r="135" spans="2:31" x14ac:dyDescent="0.35"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</row>
    <row r="136" spans="2:31" x14ac:dyDescent="0.35"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</row>
    <row r="137" spans="2:31" x14ac:dyDescent="0.35"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</row>
    <row r="138" spans="2:31" x14ac:dyDescent="0.35"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</row>
    <row r="139" spans="2:31" x14ac:dyDescent="0.35"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</row>
    <row r="140" spans="2:31" x14ac:dyDescent="0.35"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</row>
    <row r="141" spans="2:31" x14ac:dyDescent="0.35"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</row>
    <row r="142" spans="2:31" x14ac:dyDescent="0.35"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</row>
    <row r="143" spans="2:31" x14ac:dyDescent="0.35"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</row>
    <row r="144" spans="2:31" x14ac:dyDescent="0.35"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</row>
    <row r="145" spans="2:31" x14ac:dyDescent="0.35"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</row>
    <row r="146" spans="2:31" x14ac:dyDescent="0.35"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</row>
    <row r="147" spans="2:31" x14ac:dyDescent="0.35"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</row>
    <row r="148" spans="2:31" x14ac:dyDescent="0.35"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</row>
    <row r="149" spans="2:31" x14ac:dyDescent="0.35"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</row>
    <row r="150" spans="2:31" x14ac:dyDescent="0.35"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</row>
    <row r="151" spans="2:31" x14ac:dyDescent="0.35"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</row>
    <row r="152" spans="2:31" x14ac:dyDescent="0.35"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</row>
    <row r="153" spans="2:31" x14ac:dyDescent="0.35"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</row>
    <row r="154" spans="2:31" x14ac:dyDescent="0.35"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</row>
    <row r="155" spans="2:31" x14ac:dyDescent="0.35"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</row>
    <row r="156" spans="2:31" x14ac:dyDescent="0.35"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</row>
    <row r="157" spans="2:31" x14ac:dyDescent="0.35"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</row>
    <row r="158" spans="2:31" x14ac:dyDescent="0.35"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</row>
    <row r="159" spans="2:31" x14ac:dyDescent="0.35"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</row>
    <row r="160" spans="2:31" x14ac:dyDescent="0.35"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</row>
    <row r="161" spans="2:31" x14ac:dyDescent="0.35"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</row>
    <row r="162" spans="2:31" x14ac:dyDescent="0.35"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</row>
    <row r="163" spans="2:31" x14ac:dyDescent="0.35"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</row>
    <row r="164" spans="2:31" x14ac:dyDescent="0.35"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</row>
    <row r="165" spans="2:31" x14ac:dyDescent="0.35"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</row>
    <row r="166" spans="2:31" x14ac:dyDescent="0.35"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</row>
    <row r="167" spans="2:31" x14ac:dyDescent="0.35"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</row>
    <row r="168" spans="2:31" x14ac:dyDescent="0.35"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</row>
    <row r="169" spans="2:31" x14ac:dyDescent="0.35"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</row>
    <row r="170" spans="2:31" x14ac:dyDescent="0.35"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</row>
    <row r="171" spans="2:31" x14ac:dyDescent="0.35"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</row>
    <row r="172" spans="2:31" x14ac:dyDescent="0.35"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</row>
    <row r="173" spans="2:31" x14ac:dyDescent="0.35"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</row>
    <row r="174" spans="2:31" x14ac:dyDescent="0.35"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</row>
    <row r="175" spans="2:31" x14ac:dyDescent="0.35"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</row>
    <row r="176" spans="2:31" x14ac:dyDescent="0.35"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</row>
    <row r="177" spans="2:31" x14ac:dyDescent="0.35"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</row>
    <row r="178" spans="2:31" x14ac:dyDescent="0.35"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</row>
    <row r="179" spans="2:31" x14ac:dyDescent="0.35"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</row>
    <row r="180" spans="2:31" x14ac:dyDescent="0.35"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</row>
    <row r="181" spans="2:31" x14ac:dyDescent="0.35"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</row>
    <row r="182" spans="2:31" x14ac:dyDescent="0.35"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</row>
    <row r="183" spans="2:31" x14ac:dyDescent="0.35"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</row>
    <row r="184" spans="2:31" x14ac:dyDescent="0.35"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</row>
    <row r="185" spans="2:31" x14ac:dyDescent="0.35"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</row>
    <row r="186" spans="2:31" x14ac:dyDescent="0.35"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</row>
    <row r="187" spans="2:31" x14ac:dyDescent="0.35"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</row>
    <row r="188" spans="2:31" x14ac:dyDescent="0.35"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</row>
    <row r="189" spans="2:31" x14ac:dyDescent="0.35"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</row>
    <row r="190" spans="2:31" x14ac:dyDescent="0.35"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</row>
    <row r="191" spans="2:31" x14ac:dyDescent="0.35"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</row>
    <row r="192" spans="2:31" x14ac:dyDescent="0.35"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</row>
    <row r="193" spans="2:31" x14ac:dyDescent="0.35"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</row>
    <row r="194" spans="2:31" x14ac:dyDescent="0.35"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</row>
    <row r="195" spans="2:31" x14ac:dyDescent="0.35"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</row>
    <row r="196" spans="2:31" x14ac:dyDescent="0.35"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</row>
    <row r="197" spans="2:31" x14ac:dyDescent="0.35"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</row>
    <row r="198" spans="2:31" x14ac:dyDescent="0.35"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</row>
    <row r="199" spans="2:31" x14ac:dyDescent="0.35"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</row>
    <row r="200" spans="2:31" x14ac:dyDescent="0.35"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</row>
    <row r="201" spans="2:31" x14ac:dyDescent="0.35"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</row>
    <row r="202" spans="2:31" x14ac:dyDescent="0.35"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</row>
    <row r="203" spans="2:31" x14ac:dyDescent="0.35"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</row>
    <row r="204" spans="2:31" x14ac:dyDescent="0.35"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</row>
    <row r="205" spans="2:31" x14ac:dyDescent="0.35"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</row>
    <row r="206" spans="2:31" x14ac:dyDescent="0.35"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</row>
    <row r="207" spans="2:31" x14ac:dyDescent="0.35"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</row>
    <row r="208" spans="2:31" x14ac:dyDescent="0.35"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</row>
    <row r="209" spans="2:31" x14ac:dyDescent="0.35"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</row>
    <row r="210" spans="2:31" x14ac:dyDescent="0.35"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</row>
    <row r="211" spans="2:31" x14ac:dyDescent="0.35"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</row>
    <row r="212" spans="2:31" x14ac:dyDescent="0.35"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</row>
    <row r="213" spans="2:31" x14ac:dyDescent="0.35"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</row>
    <row r="214" spans="2:31" x14ac:dyDescent="0.35"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</row>
    <row r="215" spans="2:31" x14ac:dyDescent="0.35"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</row>
    <row r="216" spans="2:31" x14ac:dyDescent="0.35"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</row>
    <row r="217" spans="2:31" x14ac:dyDescent="0.35"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</row>
    <row r="218" spans="2:31" x14ac:dyDescent="0.35"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</row>
    <row r="219" spans="2:31" x14ac:dyDescent="0.35"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</row>
    <row r="220" spans="2:31" x14ac:dyDescent="0.35"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</row>
    <row r="221" spans="2:31" x14ac:dyDescent="0.35"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</row>
    <row r="222" spans="2:31" x14ac:dyDescent="0.35"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</row>
    <row r="223" spans="2:31" x14ac:dyDescent="0.35"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</row>
    <row r="224" spans="2:31" x14ac:dyDescent="0.35"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</row>
    <row r="225" spans="2:31" x14ac:dyDescent="0.35"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</row>
    <row r="226" spans="2:31" x14ac:dyDescent="0.35"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</row>
    <row r="227" spans="2:31" x14ac:dyDescent="0.35"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</row>
    <row r="228" spans="2:31" x14ac:dyDescent="0.35"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</row>
    <row r="229" spans="2:31" x14ac:dyDescent="0.35"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</row>
    <row r="230" spans="2:31" x14ac:dyDescent="0.35"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</row>
    <row r="231" spans="2:31" x14ac:dyDescent="0.35"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</row>
    <row r="232" spans="2:31" x14ac:dyDescent="0.35"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</row>
    <row r="233" spans="2:31" x14ac:dyDescent="0.35"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</row>
    <row r="234" spans="2:31" x14ac:dyDescent="0.35"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</row>
    <row r="235" spans="2:31" x14ac:dyDescent="0.35"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</row>
    <row r="236" spans="2:31" x14ac:dyDescent="0.35"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</row>
    <row r="237" spans="2:31" x14ac:dyDescent="0.35"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</row>
    <row r="238" spans="2:31" x14ac:dyDescent="0.35"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</row>
    <row r="239" spans="2:31" x14ac:dyDescent="0.35"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</row>
    <row r="240" spans="2:31" x14ac:dyDescent="0.35"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</row>
    <row r="241" spans="2:31" x14ac:dyDescent="0.35"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</row>
    <row r="242" spans="2:31" x14ac:dyDescent="0.35"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</row>
    <row r="243" spans="2:31" x14ac:dyDescent="0.35">
      <c r="B243" s="89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</row>
    <row r="244" spans="2:31" x14ac:dyDescent="0.35"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</row>
    <row r="245" spans="2:31" x14ac:dyDescent="0.35"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</row>
    <row r="246" spans="2:31" x14ac:dyDescent="0.35"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</row>
    <row r="247" spans="2:31" x14ac:dyDescent="0.35"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</row>
    <row r="248" spans="2:31" x14ac:dyDescent="0.35"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</row>
    <row r="249" spans="2:31" x14ac:dyDescent="0.35"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</row>
    <row r="250" spans="2:31" x14ac:dyDescent="0.35"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</row>
    <row r="251" spans="2:31" x14ac:dyDescent="0.35"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</row>
    <row r="252" spans="2:31" x14ac:dyDescent="0.35"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</row>
    <row r="253" spans="2:31" x14ac:dyDescent="0.35"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</row>
    <row r="254" spans="2:31" x14ac:dyDescent="0.35"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</row>
    <row r="255" spans="2:31" x14ac:dyDescent="0.35"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</row>
    <row r="256" spans="2:31" x14ac:dyDescent="0.35"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</row>
    <row r="257" spans="2:31" x14ac:dyDescent="0.35"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</row>
    <row r="258" spans="2:31" x14ac:dyDescent="0.35"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</row>
    <row r="259" spans="2:31" x14ac:dyDescent="0.35"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</row>
    <row r="260" spans="2:31" x14ac:dyDescent="0.35"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</row>
    <row r="261" spans="2:31" x14ac:dyDescent="0.35"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</row>
    <row r="262" spans="2:31" x14ac:dyDescent="0.35"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</row>
    <row r="263" spans="2:31" x14ac:dyDescent="0.35"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</row>
    <row r="264" spans="2:31" x14ac:dyDescent="0.35">
      <c r="B264" s="8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</row>
    <row r="265" spans="2:31" x14ac:dyDescent="0.35">
      <c r="B265" s="89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</row>
    <row r="266" spans="2:31" x14ac:dyDescent="0.35"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</row>
    <row r="267" spans="2:31" x14ac:dyDescent="0.35">
      <c r="B267" s="89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</row>
    <row r="268" spans="2:31" x14ac:dyDescent="0.35">
      <c r="B268" s="89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</row>
    <row r="269" spans="2:31" x14ac:dyDescent="0.35"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</row>
    <row r="270" spans="2:31" x14ac:dyDescent="0.35"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</row>
    <row r="271" spans="2:31" x14ac:dyDescent="0.35"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</row>
    <row r="272" spans="2:31" x14ac:dyDescent="0.35"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</row>
    <row r="273" spans="2:31" x14ac:dyDescent="0.35"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</row>
    <row r="274" spans="2:31" x14ac:dyDescent="0.35"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</row>
    <row r="275" spans="2:31" x14ac:dyDescent="0.35"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</row>
    <row r="276" spans="2:31" x14ac:dyDescent="0.35"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</row>
    <row r="277" spans="2:31" x14ac:dyDescent="0.35"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</row>
    <row r="278" spans="2:31" x14ac:dyDescent="0.35"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</row>
    <row r="279" spans="2:31" x14ac:dyDescent="0.35"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</row>
    <row r="280" spans="2:31" x14ac:dyDescent="0.35"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</row>
    <row r="281" spans="2:31" x14ac:dyDescent="0.35"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</row>
    <row r="282" spans="2:31" x14ac:dyDescent="0.35">
      <c r="B282" s="89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</row>
    <row r="283" spans="2:31" x14ac:dyDescent="0.35"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</row>
    <row r="284" spans="2:31" x14ac:dyDescent="0.35"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</row>
    <row r="285" spans="2:31" x14ac:dyDescent="0.35">
      <c r="B285" s="89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</row>
    <row r="286" spans="2:31" x14ac:dyDescent="0.35"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</row>
    <row r="287" spans="2:31" x14ac:dyDescent="0.35">
      <c r="B287" s="89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</row>
    <row r="288" spans="2:31" x14ac:dyDescent="0.35">
      <c r="B288" s="8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</row>
    <row r="289" spans="2:31" x14ac:dyDescent="0.35"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</row>
    <row r="290" spans="2:31" x14ac:dyDescent="0.35"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</row>
    <row r="291" spans="2:31" x14ac:dyDescent="0.35"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</row>
    <row r="292" spans="2:31" x14ac:dyDescent="0.35"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</row>
    <row r="293" spans="2:31" x14ac:dyDescent="0.35"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</row>
    <row r="294" spans="2:31" x14ac:dyDescent="0.35"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</row>
    <row r="295" spans="2:31" x14ac:dyDescent="0.35"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</row>
    <row r="296" spans="2:31" x14ac:dyDescent="0.35"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</row>
    <row r="297" spans="2:31" x14ac:dyDescent="0.35"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</row>
    <row r="298" spans="2:31" x14ac:dyDescent="0.35">
      <c r="B298" s="89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</row>
    <row r="299" spans="2:31" x14ac:dyDescent="0.35"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</row>
    <row r="300" spans="2:31" x14ac:dyDescent="0.35"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</row>
    <row r="301" spans="2:31" x14ac:dyDescent="0.35"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</row>
    <row r="302" spans="2:31" x14ac:dyDescent="0.35"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</row>
    <row r="303" spans="2:31" x14ac:dyDescent="0.35"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</row>
    <row r="304" spans="2:31" x14ac:dyDescent="0.35"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</row>
    <row r="305" spans="2:31" x14ac:dyDescent="0.35">
      <c r="B305" s="8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</row>
    <row r="306" spans="2:31" x14ac:dyDescent="0.35"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</row>
    <row r="307" spans="2:31" x14ac:dyDescent="0.35">
      <c r="B307" s="8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</row>
    <row r="308" spans="2:31" x14ac:dyDescent="0.35"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</row>
    <row r="309" spans="2:31" x14ac:dyDescent="0.35"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</row>
    <row r="310" spans="2:31" x14ac:dyDescent="0.35">
      <c r="B310" s="8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</row>
    <row r="311" spans="2:31" x14ac:dyDescent="0.35">
      <c r="B311" s="89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</row>
    <row r="312" spans="2:31" x14ac:dyDescent="0.35"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</row>
    <row r="313" spans="2:31" x14ac:dyDescent="0.35"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</row>
    <row r="314" spans="2:31" x14ac:dyDescent="0.35"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</row>
    <row r="315" spans="2:31" x14ac:dyDescent="0.35"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</row>
    <row r="316" spans="2:31" x14ac:dyDescent="0.35"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</row>
    <row r="317" spans="2:31" x14ac:dyDescent="0.35"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</row>
    <row r="318" spans="2:31" x14ac:dyDescent="0.35"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</row>
    <row r="319" spans="2:31" x14ac:dyDescent="0.35"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</row>
    <row r="320" spans="2:31" x14ac:dyDescent="0.35"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</row>
    <row r="321" spans="2:31" x14ac:dyDescent="0.35"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</row>
    <row r="322" spans="2:31" x14ac:dyDescent="0.35"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  <c r="AE322" s="89"/>
    </row>
    <row r="323" spans="2:31" x14ac:dyDescent="0.35"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</row>
    <row r="324" spans="2:31" x14ac:dyDescent="0.35"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</row>
    <row r="325" spans="2:31" x14ac:dyDescent="0.35"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</row>
    <row r="326" spans="2:31" x14ac:dyDescent="0.35">
      <c r="B326" s="89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</row>
    <row r="327" spans="2:31" x14ac:dyDescent="0.35"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</row>
    <row r="328" spans="2:31" x14ac:dyDescent="0.35">
      <c r="B328" s="89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</row>
    <row r="329" spans="2:31" x14ac:dyDescent="0.35">
      <c r="B329" s="89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  <c r="AE329" s="89"/>
    </row>
    <row r="330" spans="2:31" x14ac:dyDescent="0.35"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</row>
    <row r="331" spans="2:31" x14ac:dyDescent="0.35"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</row>
    <row r="332" spans="2:31" x14ac:dyDescent="0.35"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</row>
    <row r="333" spans="2:31" x14ac:dyDescent="0.35">
      <c r="B333" s="8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</row>
    <row r="334" spans="2:31" x14ac:dyDescent="0.35">
      <c r="B334" s="8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</row>
    <row r="335" spans="2:31" x14ac:dyDescent="0.35"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</row>
    <row r="336" spans="2:31" x14ac:dyDescent="0.35"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</row>
    <row r="337" spans="2:31" x14ac:dyDescent="0.35"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</row>
    <row r="338" spans="2:31" x14ac:dyDescent="0.35">
      <c r="B338" s="8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  <c r="AE338" s="89"/>
    </row>
    <row r="339" spans="2:31" x14ac:dyDescent="0.35"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</row>
    <row r="340" spans="2:31" x14ac:dyDescent="0.35"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</row>
    <row r="341" spans="2:31" x14ac:dyDescent="0.35">
      <c r="B341" s="89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</row>
    <row r="342" spans="2:31" x14ac:dyDescent="0.35">
      <c r="B342" s="89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</row>
    <row r="343" spans="2:31" x14ac:dyDescent="0.35"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</row>
    <row r="344" spans="2:31" x14ac:dyDescent="0.35">
      <c r="B344" s="8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</row>
    <row r="345" spans="2:31" x14ac:dyDescent="0.35"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</row>
    <row r="346" spans="2:31" x14ac:dyDescent="0.35"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</row>
    <row r="347" spans="2:31" x14ac:dyDescent="0.35">
      <c r="B347" s="89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</row>
    <row r="348" spans="2:31" x14ac:dyDescent="0.35">
      <c r="B348" s="89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</row>
    <row r="349" spans="2:31" x14ac:dyDescent="0.35"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</row>
    <row r="350" spans="2:31" x14ac:dyDescent="0.35">
      <c r="B350" s="8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</row>
    <row r="351" spans="2:31" x14ac:dyDescent="0.35">
      <c r="B351" s="89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</row>
    <row r="352" spans="2:31" x14ac:dyDescent="0.35"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89"/>
    </row>
    <row r="353" spans="2:31" x14ac:dyDescent="0.35">
      <c r="B353" s="89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</row>
    <row r="354" spans="2:31" x14ac:dyDescent="0.35">
      <c r="B354" s="89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</row>
    <row r="355" spans="2:31" x14ac:dyDescent="0.35">
      <c r="B355" s="89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</row>
    <row r="356" spans="2:31" x14ac:dyDescent="0.35">
      <c r="B356" s="89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</row>
    <row r="357" spans="2:31" x14ac:dyDescent="0.35">
      <c r="B357" s="89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</row>
    <row r="358" spans="2:31" x14ac:dyDescent="0.35"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</row>
    <row r="359" spans="2:31" x14ac:dyDescent="0.35">
      <c r="B359" s="89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  <c r="AE359" s="89"/>
    </row>
    <row r="360" spans="2:31" x14ac:dyDescent="0.35">
      <c r="B360" s="89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</row>
    <row r="361" spans="2:31" x14ac:dyDescent="0.35">
      <c r="B361" s="89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</row>
    <row r="362" spans="2:31" x14ac:dyDescent="0.35">
      <c r="B362" s="89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</row>
    <row r="363" spans="2:31" x14ac:dyDescent="0.35">
      <c r="B363" s="89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</row>
    <row r="364" spans="2:31" x14ac:dyDescent="0.35"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</row>
    <row r="365" spans="2:31" x14ac:dyDescent="0.35">
      <c r="B365" s="89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</row>
    <row r="366" spans="2:31" x14ac:dyDescent="0.35">
      <c r="B366" s="89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</row>
    <row r="367" spans="2:31" x14ac:dyDescent="0.35">
      <c r="B367" s="89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</row>
    <row r="368" spans="2:31" x14ac:dyDescent="0.35">
      <c r="B368" s="8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</row>
    <row r="369" spans="2:31" x14ac:dyDescent="0.35">
      <c r="B369" s="89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</row>
    <row r="370" spans="2:31" x14ac:dyDescent="0.35">
      <c r="B370" s="89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</row>
    <row r="371" spans="2:31" x14ac:dyDescent="0.35">
      <c r="B371" s="89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</row>
    <row r="372" spans="2:31" x14ac:dyDescent="0.35">
      <c r="B372" s="89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</row>
    <row r="373" spans="2:31" x14ac:dyDescent="0.35"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</row>
    <row r="374" spans="2:31" x14ac:dyDescent="0.35"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</row>
    <row r="375" spans="2:31" x14ac:dyDescent="0.35"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</row>
    <row r="376" spans="2:31" x14ac:dyDescent="0.35"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</row>
    <row r="377" spans="2:31" x14ac:dyDescent="0.35">
      <c r="B377" s="89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89"/>
      <c r="AE377" s="89"/>
    </row>
    <row r="378" spans="2:31" x14ac:dyDescent="0.35">
      <c r="B378" s="89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89"/>
    </row>
    <row r="379" spans="2:31" x14ac:dyDescent="0.35">
      <c r="B379" s="89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89"/>
    </row>
    <row r="380" spans="2:31" x14ac:dyDescent="0.35">
      <c r="B380" s="89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</row>
    <row r="381" spans="2:31" x14ac:dyDescent="0.35">
      <c r="B381" s="89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</row>
    <row r="382" spans="2:31" x14ac:dyDescent="0.35">
      <c r="B382" s="89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</row>
    <row r="383" spans="2:31" x14ac:dyDescent="0.35">
      <c r="B383" s="89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</row>
    <row r="384" spans="2:31" x14ac:dyDescent="0.35">
      <c r="B384" s="89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89"/>
      <c r="AD384" s="89"/>
      <c r="AE384" s="89"/>
    </row>
    <row r="385" spans="2:31" x14ac:dyDescent="0.35">
      <c r="B385" s="89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89"/>
      <c r="AE385" s="89"/>
    </row>
    <row r="386" spans="2:31" x14ac:dyDescent="0.35">
      <c r="B386" s="89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89"/>
      <c r="AE386" s="89"/>
    </row>
    <row r="387" spans="2:31" x14ac:dyDescent="0.35">
      <c r="B387" s="89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</row>
    <row r="388" spans="2:31" x14ac:dyDescent="0.35">
      <c r="B388" s="89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</row>
    <row r="389" spans="2:31" x14ac:dyDescent="0.35">
      <c r="B389" s="89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</row>
    <row r="390" spans="2:31" x14ac:dyDescent="0.35">
      <c r="B390" s="89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</row>
    <row r="391" spans="2:31" x14ac:dyDescent="0.35">
      <c r="B391" s="89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89"/>
      <c r="AE391" s="89"/>
    </row>
    <row r="392" spans="2:31" x14ac:dyDescent="0.35">
      <c r="B392" s="89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  <c r="AE392" s="89"/>
    </row>
    <row r="393" spans="2:31" x14ac:dyDescent="0.35">
      <c r="B393" s="89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89"/>
      <c r="AE393" s="89"/>
    </row>
    <row r="394" spans="2:31" x14ac:dyDescent="0.35">
      <c r="B394" s="89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89"/>
      <c r="AE394" s="89"/>
    </row>
    <row r="395" spans="2:31" x14ac:dyDescent="0.35">
      <c r="B395" s="89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  <c r="AE395" s="89"/>
    </row>
    <row r="396" spans="2:31" x14ac:dyDescent="0.35">
      <c r="B396" s="89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89"/>
      <c r="AE396" s="89"/>
    </row>
    <row r="397" spans="2:31" x14ac:dyDescent="0.35">
      <c r="B397" s="89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89"/>
      <c r="AE397" s="89"/>
    </row>
    <row r="398" spans="2:31" x14ac:dyDescent="0.35">
      <c r="B398" s="89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C398" s="89"/>
      <c r="AD398" s="89"/>
      <c r="AE398" s="89"/>
    </row>
    <row r="399" spans="2:31" x14ac:dyDescent="0.35">
      <c r="B399" s="89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89"/>
      <c r="AE399" s="89"/>
    </row>
    <row r="400" spans="2:31" x14ac:dyDescent="0.35">
      <c r="B400" s="89"/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89"/>
      <c r="AE400" s="89"/>
    </row>
    <row r="401" spans="2:31" x14ac:dyDescent="0.35">
      <c r="B401" s="89"/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89"/>
      <c r="AE401" s="89"/>
    </row>
    <row r="402" spans="2:31" x14ac:dyDescent="0.35">
      <c r="B402" s="89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89"/>
      <c r="AE402" s="89"/>
    </row>
    <row r="403" spans="2:31" x14ac:dyDescent="0.35">
      <c r="B403" s="89"/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89"/>
      <c r="AE403" s="89"/>
    </row>
    <row r="404" spans="2:31" x14ac:dyDescent="0.35">
      <c r="B404" s="89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89"/>
      <c r="AE404" s="89"/>
    </row>
    <row r="405" spans="2:31" x14ac:dyDescent="0.35">
      <c r="B405" s="89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89"/>
      <c r="AE405" s="89"/>
    </row>
    <row r="406" spans="2:31" x14ac:dyDescent="0.35">
      <c r="B406" s="89"/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89"/>
      <c r="AE406" s="89"/>
    </row>
    <row r="407" spans="2:31" x14ac:dyDescent="0.35">
      <c r="B407" s="89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89"/>
    </row>
    <row r="408" spans="2:31" x14ac:dyDescent="0.35">
      <c r="B408" s="89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89"/>
    </row>
    <row r="409" spans="2:31" x14ac:dyDescent="0.35">
      <c r="B409" s="89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</row>
    <row r="410" spans="2:31" x14ac:dyDescent="0.35">
      <c r="B410" s="89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89"/>
      <c r="AE410" s="89"/>
    </row>
    <row r="411" spans="2:31" x14ac:dyDescent="0.35">
      <c r="B411" s="89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89"/>
      <c r="AE411" s="89"/>
    </row>
    <row r="412" spans="2:31" x14ac:dyDescent="0.35">
      <c r="B412" s="89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89"/>
      <c r="AD412" s="89"/>
      <c r="AE412" s="89"/>
    </row>
    <row r="413" spans="2:31" x14ac:dyDescent="0.35">
      <c r="B413" s="89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C413" s="89"/>
      <c r="AD413" s="89"/>
      <c r="AE413" s="89"/>
    </row>
    <row r="414" spans="2:31" x14ac:dyDescent="0.35">
      <c r="B414" s="89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C414" s="89"/>
      <c r="AD414" s="89"/>
      <c r="AE414" s="89"/>
    </row>
    <row r="415" spans="2:31" x14ac:dyDescent="0.35">
      <c r="B415" s="89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C415" s="89"/>
      <c r="AD415" s="89"/>
      <c r="AE415" s="89"/>
    </row>
    <row r="416" spans="2:31" x14ac:dyDescent="0.35">
      <c r="B416" s="89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C416" s="89"/>
      <c r="AD416" s="89"/>
      <c r="AE416" s="89"/>
    </row>
    <row r="417" spans="2:31" x14ac:dyDescent="0.35">
      <c r="B417" s="89"/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89"/>
      <c r="AD417" s="89"/>
      <c r="AE417" s="89"/>
    </row>
    <row r="418" spans="2:31" x14ac:dyDescent="0.35">
      <c r="B418" s="89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  <c r="AC418" s="89"/>
      <c r="AD418" s="89"/>
      <c r="AE418" s="89"/>
    </row>
    <row r="419" spans="2:31" x14ac:dyDescent="0.35">
      <c r="B419" s="89"/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C419" s="89"/>
      <c r="AD419" s="89"/>
      <c r="AE419" s="89"/>
    </row>
    <row r="420" spans="2:31" x14ac:dyDescent="0.35">
      <c r="B420" s="89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89"/>
      <c r="AE420" s="89"/>
    </row>
    <row r="421" spans="2:31" x14ac:dyDescent="0.35">
      <c r="B421" s="89"/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89"/>
      <c r="AE421" s="89"/>
    </row>
    <row r="422" spans="2:31" x14ac:dyDescent="0.35">
      <c r="B422" s="89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89"/>
      <c r="AD422" s="89"/>
      <c r="AE422" s="89"/>
    </row>
    <row r="423" spans="2:31" x14ac:dyDescent="0.35">
      <c r="B423" s="89"/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89"/>
      <c r="AD423" s="89"/>
      <c r="AE423" s="89"/>
    </row>
    <row r="424" spans="2:31" x14ac:dyDescent="0.35">
      <c r="B424" s="89"/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C424" s="89"/>
      <c r="AD424" s="89"/>
      <c r="AE424" s="89"/>
    </row>
    <row r="425" spans="2:31" x14ac:dyDescent="0.35">
      <c r="B425" s="89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C425" s="89"/>
      <c r="AD425" s="89"/>
      <c r="AE425" s="89"/>
    </row>
    <row r="426" spans="2:31" x14ac:dyDescent="0.35">
      <c r="B426" s="89"/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  <c r="AC426" s="89"/>
      <c r="AD426" s="89"/>
      <c r="AE426" s="89"/>
    </row>
    <row r="427" spans="2:31" x14ac:dyDescent="0.35">
      <c r="B427" s="89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C427" s="89"/>
      <c r="AD427" s="89"/>
      <c r="AE427" s="89"/>
    </row>
    <row r="428" spans="2:31" x14ac:dyDescent="0.35">
      <c r="B428" s="89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  <c r="AA428" s="89"/>
      <c r="AB428" s="89"/>
      <c r="AC428" s="89"/>
      <c r="AD428" s="89"/>
      <c r="AE428" s="89"/>
    </row>
    <row r="429" spans="2:31" x14ac:dyDescent="0.35">
      <c r="B429" s="89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C429" s="89"/>
      <c r="AD429" s="89"/>
      <c r="AE429" s="89"/>
    </row>
    <row r="430" spans="2:31" x14ac:dyDescent="0.35">
      <c r="B430" s="89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C430" s="89"/>
      <c r="AD430" s="89"/>
      <c r="AE430" s="89"/>
    </row>
    <row r="431" spans="2:31" x14ac:dyDescent="0.35">
      <c r="B431" s="89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89"/>
      <c r="AE431" s="89"/>
    </row>
    <row r="432" spans="2:31" x14ac:dyDescent="0.35">
      <c r="B432" s="89"/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89"/>
      <c r="AE432" s="89"/>
    </row>
    <row r="433" spans="2:31" x14ac:dyDescent="0.35">
      <c r="B433" s="89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89"/>
      <c r="AE433" s="89"/>
    </row>
    <row r="434" spans="2:31" x14ac:dyDescent="0.35">
      <c r="B434" s="89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C434" s="89"/>
      <c r="AD434" s="89"/>
      <c r="AE434" s="89"/>
    </row>
    <row r="435" spans="2:31" x14ac:dyDescent="0.35">
      <c r="B435" s="89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  <c r="AE435" s="89"/>
    </row>
    <row r="436" spans="2:31" x14ac:dyDescent="0.35">
      <c r="B436" s="89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89"/>
    </row>
    <row r="437" spans="2:31" x14ac:dyDescent="0.35">
      <c r="B437" s="89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89"/>
    </row>
    <row r="438" spans="2:31" x14ac:dyDescent="0.35">
      <c r="B438" s="89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C438" s="89"/>
      <c r="AD438" s="89"/>
      <c r="AE438" s="89"/>
    </row>
    <row r="439" spans="2:31" x14ac:dyDescent="0.35">
      <c r="B439" s="89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89"/>
      <c r="AE439" s="89"/>
    </row>
    <row r="440" spans="2:31" x14ac:dyDescent="0.35">
      <c r="B440" s="89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89"/>
      <c r="AE440" s="89"/>
    </row>
    <row r="441" spans="2:31" x14ac:dyDescent="0.35">
      <c r="B441" s="89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  <c r="AC441" s="89"/>
      <c r="AD441" s="89"/>
      <c r="AE441" s="89"/>
    </row>
    <row r="442" spans="2:31" x14ac:dyDescent="0.35">
      <c r="B442" s="89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89"/>
      <c r="AE442" s="89"/>
    </row>
    <row r="443" spans="2:31" x14ac:dyDescent="0.35">
      <c r="B443" s="89"/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89"/>
      <c r="AD443" s="89"/>
      <c r="AE443" s="89"/>
    </row>
    <row r="444" spans="2:31" x14ac:dyDescent="0.35">
      <c r="B444" s="89"/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89"/>
      <c r="AE444" s="89"/>
    </row>
    <row r="445" spans="2:31" x14ac:dyDescent="0.35">
      <c r="B445" s="89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89"/>
      <c r="AE445" s="89"/>
    </row>
    <row r="446" spans="2:31" x14ac:dyDescent="0.35">
      <c r="B446" s="89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89"/>
      <c r="AE446" s="89"/>
    </row>
    <row r="447" spans="2:31" x14ac:dyDescent="0.35">
      <c r="B447" s="89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89"/>
      <c r="AD447" s="89"/>
      <c r="AE447" s="89"/>
    </row>
    <row r="448" spans="2:31" x14ac:dyDescent="0.35">
      <c r="B448" s="89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  <c r="AE448" s="89"/>
    </row>
    <row r="449" spans="2:31" x14ac:dyDescent="0.35">
      <c r="B449" s="89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89"/>
      <c r="AE449" s="89"/>
    </row>
    <row r="450" spans="2:31" x14ac:dyDescent="0.35">
      <c r="B450" s="89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89"/>
      <c r="AD450" s="89"/>
      <c r="AE450" s="89"/>
    </row>
    <row r="451" spans="2:31" x14ac:dyDescent="0.35">
      <c r="B451" s="89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89"/>
      <c r="AE451" s="89"/>
    </row>
    <row r="452" spans="2:31" x14ac:dyDescent="0.35">
      <c r="B452" s="89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89"/>
      <c r="AD452" s="89"/>
      <c r="AE452" s="89"/>
    </row>
    <row r="453" spans="2:31" x14ac:dyDescent="0.35">
      <c r="B453" s="89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</row>
    <row r="454" spans="2:31" x14ac:dyDescent="0.35">
      <c r="B454" s="89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  <c r="AE454" s="89"/>
    </row>
    <row r="455" spans="2:31" x14ac:dyDescent="0.35">
      <c r="B455" s="89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</row>
    <row r="456" spans="2:31" x14ac:dyDescent="0.35">
      <c r="B456" s="89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89"/>
      <c r="AE456" s="89"/>
    </row>
    <row r="457" spans="2:31" x14ac:dyDescent="0.35">
      <c r="B457" s="89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89"/>
      <c r="AE457" s="89"/>
    </row>
    <row r="458" spans="2:31" x14ac:dyDescent="0.35">
      <c r="B458" s="89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  <c r="AD458" s="89"/>
      <c r="AE458" s="89"/>
    </row>
    <row r="459" spans="2:31" x14ac:dyDescent="0.35">
      <c r="B459" s="89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89"/>
      <c r="AE459" s="89"/>
    </row>
    <row r="460" spans="2:31" x14ac:dyDescent="0.35"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89"/>
      <c r="AE460" s="89"/>
    </row>
    <row r="461" spans="2:31" x14ac:dyDescent="0.35">
      <c r="B461" s="89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89"/>
    </row>
    <row r="462" spans="2:31" x14ac:dyDescent="0.35">
      <c r="B462" s="89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  <c r="AC462" s="89"/>
      <c r="AD462" s="89"/>
      <c r="AE462" s="89"/>
    </row>
    <row r="463" spans="2:31" x14ac:dyDescent="0.35">
      <c r="B463" s="89"/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89"/>
      <c r="AD463" s="89"/>
      <c r="AE463" s="89"/>
    </row>
    <row r="464" spans="2:31" x14ac:dyDescent="0.35">
      <c r="B464" s="89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89"/>
      <c r="AE464" s="89"/>
    </row>
    <row r="465" spans="2:31" x14ac:dyDescent="0.35">
      <c r="B465" s="89"/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C465" s="89"/>
      <c r="AD465" s="89"/>
      <c r="AE465" s="89"/>
    </row>
    <row r="466" spans="2:31" x14ac:dyDescent="0.35">
      <c r="B466" s="89"/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89"/>
      <c r="AD466" s="89"/>
      <c r="AE466" s="89"/>
    </row>
    <row r="467" spans="2:31" x14ac:dyDescent="0.35">
      <c r="B467" s="89"/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89"/>
      <c r="AE467" s="89"/>
    </row>
    <row r="468" spans="2:31" x14ac:dyDescent="0.35">
      <c r="B468" s="89"/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  <c r="AC468" s="89"/>
      <c r="AD468" s="89"/>
      <c r="AE468" s="89"/>
    </row>
    <row r="469" spans="2:31" x14ac:dyDescent="0.35">
      <c r="B469" s="89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  <c r="AC469" s="89"/>
      <c r="AD469" s="89"/>
      <c r="AE469" s="89"/>
    </row>
    <row r="470" spans="2:31" x14ac:dyDescent="0.35">
      <c r="B470" s="89"/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89"/>
      <c r="AC470" s="89"/>
      <c r="AD470" s="89"/>
      <c r="AE470" s="89"/>
    </row>
    <row r="471" spans="2:31" x14ac:dyDescent="0.35">
      <c r="B471" s="89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89"/>
      <c r="AC471" s="89"/>
      <c r="AD471" s="89"/>
      <c r="AE471" s="89"/>
    </row>
    <row r="472" spans="2:31" x14ac:dyDescent="0.35">
      <c r="B472" s="89"/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89"/>
      <c r="AC472" s="89"/>
      <c r="AD472" s="89"/>
      <c r="AE472" s="89"/>
    </row>
    <row r="473" spans="2:31" x14ac:dyDescent="0.35">
      <c r="B473" s="89"/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89"/>
      <c r="AC473" s="89"/>
      <c r="AD473" s="89"/>
      <c r="AE473" s="89"/>
    </row>
    <row r="474" spans="2:31" x14ac:dyDescent="0.35">
      <c r="B474" s="89"/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89"/>
      <c r="AD474" s="89"/>
      <c r="AE474" s="89"/>
    </row>
    <row r="475" spans="2:31" x14ac:dyDescent="0.35">
      <c r="B475" s="89"/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89"/>
      <c r="AD475" s="89"/>
      <c r="AE475" s="89"/>
    </row>
    <row r="476" spans="2:31" x14ac:dyDescent="0.35">
      <c r="B476" s="89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89"/>
      <c r="AE476" s="89"/>
    </row>
    <row r="477" spans="2:31" x14ac:dyDescent="0.35">
      <c r="B477" s="89"/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  <c r="AE477" s="89"/>
    </row>
    <row r="478" spans="2:31" x14ac:dyDescent="0.35">
      <c r="B478" s="89"/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89"/>
      <c r="AD478" s="89"/>
      <c r="AE478" s="89"/>
    </row>
    <row r="479" spans="2:31" x14ac:dyDescent="0.35">
      <c r="B479" s="89"/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89"/>
      <c r="AD479" s="89"/>
      <c r="AE479" s="89"/>
    </row>
    <row r="480" spans="2:31" x14ac:dyDescent="0.35">
      <c r="B480" s="89"/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  <c r="AC480" s="89"/>
      <c r="AD480" s="89"/>
      <c r="AE480" s="89"/>
    </row>
    <row r="481" spans="2:31" x14ac:dyDescent="0.35">
      <c r="B481" s="89"/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  <c r="AC481" s="89"/>
      <c r="AD481" s="89"/>
      <c r="AE481" s="89"/>
    </row>
    <row r="482" spans="2:31" x14ac:dyDescent="0.35">
      <c r="B482" s="89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  <c r="AC482" s="89"/>
      <c r="AD482" s="89"/>
      <c r="AE482" s="89"/>
    </row>
    <row r="483" spans="2:31" x14ac:dyDescent="0.35">
      <c r="B483" s="89"/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89"/>
      <c r="AE483" s="89"/>
    </row>
    <row r="484" spans="2:31" x14ac:dyDescent="0.35">
      <c r="B484" s="89"/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89"/>
      <c r="AD484" s="89"/>
      <c r="AE484" s="89"/>
    </row>
    <row r="485" spans="2:31" x14ac:dyDescent="0.35">
      <c r="B485" s="89"/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89"/>
      <c r="AD485" s="89"/>
      <c r="AE485" s="89"/>
    </row>
    <row r="486" spans="2:31" x14ac:dyDescent="0.35">
      <c r="B486" s="89"/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89"/>
      <c r="AD486" s="89"/>
      <c r="AE486" s="89"/>
    </row>
    <row r="487" spans="2:31" x14ac:dyDescent="0.35">
      <c r="B487" s="89"/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89"/>
      <c r="AD487" s="89"/>
      <c r="AE487" s="89"/>
    </row>
    <row r="488" spans="2:31" x14ac:dyDescent="0.35">
      <c r="B488" s="89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89"/>
      <c r="AE488" s="89"/>
    </row>
    <row r="489" spans="2:31" x14ac:dyDescent="0.35">
      <c r="B489" s="89"/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89"/>
      <c r="AE489" s="89"/>
    </row>
    <row r="490" spans="2:31" x14ac:dyDescent="0.35">
      <c r="B490" s="89"/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89"/>
      <c r="AD490" s="89"/>
      <c r="AE490" s="89"/>
    </row>
    <row r="491" spans="2:31" x14ac:dyDescent="0.35">
      <c r="B491" s="89"/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89"/>
      <c r="AE491" s="89"/>
    </row>
    <row r="492" spans="2:31" x14ac:dyDescent="0.35">
      <c r="B492" s="89"/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89"/>
      <c r="AE492" s="89"/>
    </row>
    <row r="493" spans="2:31" x14ac:dyDescent="0.35">
      <c r="B493" s="89"/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89"/>
      <c r="AD493" s="89"/>
      <c r="AE493" s="89"/>
    </row>
    <row r="494" spans="2:31" x14ac:dyDescent="0.35">
      <c r="B494" s="89"/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89"/>
      <c r="AD494" s="89"/>
      <c r="AE494" s="89"/>
    </row>
    <row r="495" spans="2:31" x14ac:dyDescent="0.35">
      <c r="B495" s="89"/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89"/>
      <c r="AD495" s="89"/>
      <c r="AE495" s="89"/>
    </row>
    <row r="496" spans="2:31" x14ac:dyDescent="0.35">
      <c r="B496" s="89"/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89"/>
      <c r="AE496" s="89"/>
    </row>
    <row r="497" spans="2:31" x14ac:dyDescent="0.35">
      <c r="B497" s="89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</row>
    <row r="498" spans="2:31" x14ac:dyDescent="0.35">
      <c r="B498" s="89"/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89"/>
    </row>
    <row r="499" spans="2:31" x14ac:dyDescent="0.35">
      <c r="B499" s="89"/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89"/>
      <c r="AD499" s="89"/>
      <c r="AE499" s="89"/>
    </row>
    <row r="500" spans="2:31" x14ac:dyDescent="0.35">
      <c r="B500" s="89"/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89"/>
      <c r="AE500" s="89"/>
    </row>
    <row r="501" spans="2:31" x14ac:dyDescent="0.35">
      <c r="B501" s="89"/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89"/>
      <c r="AE501" s="89"/>
    </row>
    <row r="502" spans="2:31" x14ac:dyDescent="0.35">
      <c r="B502" s="89"/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89"/>
      <c r="AE502" s="89"/>
    </row>
    <row r="503" spans="2:31" x14ac:dyDescent="0.35">
      <c r="B503" s="89"/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89"/>
      <c r="AE503" s="89"/>
    </row>
    <row r="504" spans="2:31" x14ac:dyDescent="0.35">
      <c r="B504" s="89"/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89"/>
      <c r="AE504" s="89"/>
    </row>
    <row r="505" spans="2:31" x14ac:dyDescent="0.35">
      <c r="B505" s="89"/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  <c r="AA505" s="89"/>
      <c r="AB505" s="89"/>
      <c r="AC505" s="89"/>
      <c r="AD505" s="89"/>
      <c r="AE505" s="89"/>
    </row>
    <row r="506" spans="2:31" x14ac:dyDescent="0.35">
      <c r="B506" s="89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  <c r="AA506" s="89"/>
      <c r="AB506" s="89"/>
      <c r="AC506" s="89"/>
      <c r="AD506" s="89"/>
      <c r="AE506" s="89"/>
    </row>
    <row r="507" spans="2:31" x14ac:dyDescent="0.35">
      <c r="B507" s="89"/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  <c r="AA507" s="89"/>
      <c r="AB507" s="89"/>
      <c r="AC507" s="89"/>
      <c r="AD507" s="89"/>
      <c r="AE507" s="89"/>
    </row>
    <row r="508" spans="2:31" x14ac:dyDescent="0.35">
      <c r="B508" s="89"/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  <c r="AA508" s="89"/>
      <c r="AB508" s="89"/>
      <c r="AC508" s="89"/>
      <c r="AD508" s="89"/>
      <c r="AE508" s="89"/>
    </row>
    <row r="509" spans="2:31" x14ac:dyDescent="0.35">
      <c r="B509" s="89"/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  <c r="AA509" s="89"/>
      <c r="AB509" s="89"/>
      <c r="AC509" s="89"/>
      <c r="AD509" s="89"/>
      <c r="AE509" s="89"/>
    </row>
    <row r="510" spans="2:31" x14ac:dyDescent="0.35">
      <c r="B510" s="89"/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  <c r="AA510" s="89"/>
      <c r="AB510" s="89"/>
      <c r="AC510" s="89"/>
      <c r="AD510" s="89"/>
      <c r="AE510" s="89"/>
    </row>
    <row r="511" spans="2:31" x14ac:dyDescent="0.35">
      <c r="B511" s="89"/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/>
      <c r="AC511" s="89"/>
      <c r="AD511" s="89"/>
      <c r="AE511" s="89"/>
    </row>
    <row r="512" spans="2:31" x14ac:dyDescent="0.35"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  <c r="AA512" s="89"/>
      <c r="AB512" s="89"/>
      <c r="AC512" s="89"/>
      <c r="AD512" s="89"/>
      <c r="AE512" s="89"/>
    </row>
    <row r="513" spans="2:31" x14ac:dyDescent="0.35"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89"/>
      <c r="AD513" s="89"/>
      <c r="AE513" s="89"/>
    </row>
    <row r="514" spans="2:31" x14ac:dyDescent="0.35"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  <c r="AC514" s="89"/>
      <c r="AD514" s="89"/>
      <c r="AE514" s="89"/>
    </row>
    <row r="515" spans="2:31" x14ac:dyDescent="0.35"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  <c r="AC515" s="89"/>
      <c r="AD515" s="89"/>
      <c r="AE515" s="89"/>
    </row>
    <row r="516" spans="2:31" x14ac:dyDescent="0.35"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  <c r="AC516" s="89"/>
      <c r="AD516" s="89"/>
      <c r="AE516" s="89"/>
    </row>
    <row r="517" spans="2:31" x14ac:dyDescent="0.35"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  <c r="AA517" s="89"/>
      <c r="AB517" s="89"/>
      <c r="AC517" s="89"/>
      <c r="AD517" s="89"/>
      <c r="AE517" s="89"/>
    </row>
    <row r="518" spans="2:31" x14ac:dyDescent="0.35">
      <c r="B518" s="89"/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  <c r="AA518" s="89"/>
      <c r="AB518" s="89"/>
      <c r="AC518" s="89"/>
      <c r="AD518" s="89"/>
      <c r="AE518" s="89"/>
    </row>
    <row r="519" spans="2:31" x14ac:dyDescent="0.35">
      <c r="B519" s="89"/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89"/>
      <c r="AD519" s="89"/>
      <c r="AE519" s="89"/>
    </row>
    <row r="520" spans="2:31" x14ac:dyDescent="0.35">
      <c r="B520" s="89"/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  <c r="AA520" s="89"/>
      <c r="AB520" s="89"/>
      <c r="AC520" s="89"/>
      <c r="AD520" s="89"/>
      <c r="AE520" s="89"/>
    </row>
    <row r="521" spans="2:31" x14ac:dyDescent="0.35">
      <c r="B521" s="89"/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9"/>
      <c r="AA521" s="89"/>
      <c r="AB521" s="89"/>
      <c r="AC521" s="89"/>
      <c r="AD521" s="89"/>
      <c r="AE521" s="89"/>
    </row>
    <row r="522" spans="2:31" x14ac:dyDescent="0.35">
      <c r="B522" s="89"/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  <c r="AA522" s="89"/>
      <c r="AB522" s="89"/>
      <c r="AC522" s="89"/>
      <c r="AD522" s="89"/>
      <c r="AE522" s="89"/>
    </row>
    <row r="523" spans="2:31" x14ac:dyDescent="0.35">
      <c r="B523" s="89"/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9"/>
      <c r="AA523" s="89"/>
      <c r="AB523" s="89"/>
      <c r="AC523" s="89"/>
      <c r="AD523" s="89"/>
      <c r="AE523" s="89"/>
    </row>
    <row r="524" spans="2:31" x14ac:dyDescent="0.35">
      <c r="B524" s="89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  <c r="AA524" s="89"/>
      <c r="AB524" s="89"/>
      <c r="AC524" s="89"/>
      <c r="AD524" s="89"/>
      <c r="AE524" s="89"/>
    </row>
    <row r="525" spans="2:31" x14ac:dyDescent="0.35">
      <c r="B525" s="89"/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  <c r="AA525" s="89"/>
      <c r="AB525" s="89"/>
      <c r="AC525" s="89"/>
      <c r="AD525" s="89"/>
      <c r="AE525" s="89"/>
    </row>
    <row r="526" spans="2:31" x14ac:dyDescent="0.35">
      <c r="B526" s="89"/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  <c r="Z526" s="89"/>
      <c r="AA526" s="89"/>
      <c r="AB526" s="89"/>
      <c r="AC526" s="89"/>
      <c r="AD526" s="89"/>
      <c r="AE526" s="89"/>
    </row>
    <row r="527" spans="2:31" x14ac:dyDescent="0.35">
      <c r="B527" s="89"/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  <c r="Z527" s="89"/>
      <c r="AA527" s="89"/>
      <c r="AB527" s="89"/>
      <c r="AC527" s="89"/>
      <c r="AD527" s="89"/>
      <c r="AE527" s="89"/>
    </row>
    <row r="528" spans="2:31" x14ac:dyDescent="0.35">
      <c r="B528" s="89"/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  <c r="AA528" s="89"/>
      <c r="AB528" s="89"/>
      <c r="AC528" s="89"/>
      <c r="AD528" s="89"/>
      <c r="AE528" s="89"/>
    </row>
    <row r="529" spans="2:31" x14ac:dyDescent="0.35">
      <c r="B529" s="89"/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  <c r="AC529" s="89"/>
      <c r="AD529" s="89"/>
      <c r="AE529" s="89"/>
    </row>
    <row r="530" spans="2:31" x14ac:dyDescent="0.35">
      <c r="B530" s="89"/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  <c r="AA530" s="89"/>
      <c r="AB530" s="89"/>
      <c r="AC530" s="89"/>
      <c r="AD530" s="89"/>
      <c r="AE530" s="89"/>
    </row>
    <row r="531" spans="2:31" x14ac:dyDescent="0.35"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  <c r="Z531" s="89"/>
      <c r="AA531" s="89"/>
      <c r="AB531" s="89"/>
      <c r="AC531" s="89"/>
      <c r="AD531" s="89"/>
      <c r="AE531" s="89"/>
    </row>
    <row r="532" spans="2:31" x14ac:dyDescent="0.35"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89"/>
      <c r="Z532" s="89"/>
      <c r="AA532" s="89"/>
      <c r="AB532" s="89"/>
      <c r="AC532" s="89"/>
      <c r="AD532" s="89"/>
      <c r="AE532" s="89"/>
    </row>
    <row r="533" spans="2:31" x14ac:dyDescent="0.35">
      <c r="B533" s="89"/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  <c r="AA533" s="89"/>
      <c r="AB533" s="89"/>
      <c r="AC533" s="89"/>
      <c r="AD533" s="89"/>
      <c r="AE533" s="89"/>
    </row>
    <row r="534" spans="2:31" x14ac:dyDescent="0.35">
      <c r="B534" s="89"/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  <c r="AA534" s="89"/>
      <c r="AB534" s="89"/>
      <c r="AC534" s="89"/>
      <c r="AD534" s="89"/>
      <c r="AE534" s="89"/>
    </row>
    <row r="535" spans="2:31" x14ac:dyDescent="0.35"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  <c r="AA535" s="89"/>
      <c r="AB535" s="89"/>
      <c r="AC535" s="89"/>
      <c r="AD535" s="89"/>
      <c r="AE535" s="89"/>
    </row>
    <row r="536" spans="2:31" x14ac:dyDescent="0.35">
      <c r="B536" s="89"/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  <c r="AA536" s="89"/>
      <c r="AB536" s="89"/>
      <c r="AC536" s="89"/>
      <c r="AD536" s="89"/>
      <c r="AE536" s="89"/>
    </row>
    <row r="537" spans="2:31" x14ac:dyDescent="0.35"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  <c r="AA537" s="89"/>
      <c r="AB537" s="89"/>
      <c r="AC537" s="89"/>
      <c r="AD537" s="89"/>
      <c r="AE537" s="89"/>
    </row>
    <row r="538" spans="2:31" x14ac:dyDescent="0.35">
      <c r="B538" s="89"/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  <c r="AA538" s="89"/>
      <c r="AB538" s="89"/>
      <c r="AC538" s="89"/>
      <c r="AD538" s="89"/>
      <c r="AE538" s="89"/>
    </row>
    <row r="539" spans="2:31" x14ac:dyDescent="0.35">
      <c r="B539" s="89"/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  <c r="AA539" s="89"/>
      <c r="AB539" s="89"/>
      <c r="AC539" s="89"/>
      <c r="AD539" s="89"/>
      <c r="AE539" s="89"/>
    </row>
    <row r="540" spans="2:31" x14ac:dyDescent="0.35">
      <c r="B540" s="89"/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  <c r="AA540" s="89"/>
      <c r="AB540" s="89"/>
      <c r="AC540" s="89"/>
      <c r="AD540" s="89"/>
      <c r="AE540" s="89"/>
    </row>
    <row r="541" spans="2:31" x14ac:dyDescent="0.35">
      <c r="B541" s="89"/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  <c r="AA541" s="89"/>
      <c r="AB541" s="89"/>
      <c r="AC541" s="89"/>
      <c r="AD541" s="89"/>
      <c r="AE541" s="89"/>
    </row>
    <row r="542" spans="2:31" x14ac:dyDescent="0.35">
      <c r="B542" s="89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89"/>
      <c r="AD542" s="89"/>
      <c r="AE542" s="89"/>
    </row>
    <row r="543" spans="2:31" x14ac:dyDescent="0.35">
      <c r="B543" s="89"/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  <c r="AE543" s="89"/>
    </row>
    <row r="544" spans="2:31" x14ac:dyDescent="0.35">
      <c r="B544" s="89"/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  <c r="AC544" s="89"/>
      <c r="AD544" s="89"/>
      <c r="AE544" s="89"/>
    </row>
    <row r="545" spans="2:31" x14ac:dyDescent="0.35">
      <c r="B545" s="89"/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  <c r="AC545" s="89"/>
      <c r="AD545" s="89"/>
      <c r="AE545" s="89"/>
    </row>
    <row r="546" spans="2:31" x14ac:dyDescent="0.35">
      <c r="B546" s="89"/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  <c r="AA546" s="89"/>
      <c r="AB546" s="89"/>
      <c r="AC546" s="89"/>
      <c r="AD546" s="89"/>
      <c r="AE546" s="89"/>
    </row>
    <row r="547" spans="2:31" x14ac:dyDescent="0.35">
      <c r="B547" s="89"/>
      <c r="C547" s="89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  <c r="AA547" s="89"/>
      <c r="AB547" s="89"/>
      <c r="AC547" s="89"/>
      <c r="AD547" s="89"/>
      <c r="AE547" s="89"/>
    </row>
    <row r="548" spans="2:31" x14ac:dyDescent="0.35">
      <c r="B548" s="89"/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  <c r="AA548" s="89"/>
      <c r="AB548" s="89"/>
      <c r="AC548" s="89"/>
      <c r="AD548" s="89"/>
      <c r="AE548" s="89"/>
    </row>
    <row r="549" spans="2:31" x14ac:dyDescent="0.35">
      <c r="B549" s="89"/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  <c r="AA549" s="89"/>
      <c r="AB549" s="89"/>
      <c r="AC549" s="89"/>
      <c r="AD549" s="89"/>
      <c r="AE549" s="89"/>
    </row>
    <row r="550" spans="2:31" x14ac:dyDescent="0.35">
      <c r="B550" s="89"/>
      <c r="C550" s="89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  <c r="AC550" s="89"/>
      <c r="AD550" s="89"/>
      <c r="AE550" s="89"/>
    </row>
    <row r="551" spans="2:31" x14ac:dyDescent="0.35">
      <c r="B551" s="89"/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  <c r="AA551" s="89"/>
      <c r="AB551" s="89"/>
      <c r="AC551" s="89"/>
      <c r="AD551" s="89"/>
      <c r="AE551" s="89"/>
    </row>
    <row r="552" spans="2:31" x14ac:dyDescent="0.35">
      <c r="B552" s="89"/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  <c r="AC552" s="89"/>
      <c r="AD552" s="89"/>
      <c r="AE552" s="89"/>
    </row>
    <row r="553" spans="2:31" x14ac:dyDescent="0.35">
      <c r="B553" s="89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  <c r="AA553" s="89"/>
      <c r="AB553" s="89"/>
      <c r="AC553" s="89"/>
      <c r="AD553" s="89"/>
      <c r="AE553" s="89"/>
    </row>
    <row r="554" spans="2:31" x14ac:dyDescent="0.35"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  <c r="AC554" s="89"/>
      <c r="AD554" s="89"/>
      <c r="AE554" s="89"/>
    </row>
    <row r="555" spans="2:31" x14ac:dyDescent="0.35"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  <c r="AC555" s="89"/>
      <c r="AD555" s="89"/>
      <c r="AE555" s="89"/>
    </row>
    <row r="556" spans="2:31" x14ac:dyDescent="0.35">
      <c r="B556" s="89"/>
      <c r="C556" s="89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  <c r="AA556" s="89"/>
      <c r="AB556" s="89"/>
      <c r="AC556" s="89"/>
      <c r="AD556" s="89"/>
      <c r="AE556" s="89"/>
    </row>
    <row r="557" spans="2:31" x14ac:dyDescent="0.35">
      <c r="B557" s="89"/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  <c r="AA557" s="89"/>
      <c r="AB557" s="89"/>
      <c r="AC557" s="89"/>
      <c r="AD557" s="89"/>
      <c r="AE557" s="89"/>
    </row>
    <row r="558" spans="2:31" x14ac:dyDescent="0.35">
      <c r="B558" s="89"/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  <c r="AA558" s="89"/>
      <c r="AB558" s="89"/>
      <c r="AC558" s="89"/>
      <c r="AD558" s="89"/>
      <c r="AE558" s="89"/>
    </row>
    <row r="559" spans="2:31" x14ac:dyDescent="0.35">
      <c r="B559" s="89"/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  <c r="AA559" s="89"/>
      <c r="AB559" s="89"/>
      <c r="AC559" s="89"/>
      <c r="AD559" s="89"/>
      <c r="AE559" s="89"/>
    </row>
    <row r="560" spans="2:31" x14ac:dyDescent="0.35">
      <c r="B560" s="89"/>
      <c r="C560" s="89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  <c r="AA560" s="89"/>
      <c r="AB560" s="89"/>
      <c r="AC560" s="89"/>
      <c r="AD560" s="89"/>
      <c r="AE560" s="89"/>
    </row>
    <row r="561" spans="2:31" x14ac:dyDescent="0.35">
      <c r="B561" s="89"/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  <c r="AA561" s="89"/>
      <c r="AB561" s="89"/>
      <c r="AC561" s="89"/>
      <c r="AD561" s="89"/>
      <c r="AE561" s="89"/>
    </row>
    <row r="562" spans="2:31" x14ac:dyDescent="0.35">
      <c r="B562" s="89"/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  <c r="AA562" s="89"/>
      <c r="AB562" s="89"/>
      <c r="AC562" s="89"/>
      <c r="AD562" s="89"/>
      <c r="AE562" s="89"/>
    </row>
    <row r="563" spans="2:31" x14ac:dyDescent="0.35">
      <c r="B563" s="89"/>
      <c r="C563" s="89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  <c r="AA563" s="89"/>
      <c r="AB563" s="89"/>
      <c r="AC563" s="89"/>
      <c r="AD563" s="89"/>
      <c r="AE563" s="89"/>
    </row>
    <row r="564" spans="2:31" x14ac:dyDescent="0.35">
      <c r="B564" s="89"/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  <c r="AA564" s="89"/>
      <c r="AB564" s="89"/>
      <c r="AC564" s="89"/>
      <c r="AD564" s="89"/>
      <c r="AE564" s="89"/>
    </row>
    <row r="565" spans="2:31" x14ac:dyDescent="0.35">
      <c r="B565" s="89"/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  <c r="AA565" s="89"/>
      <c r="AB565" s="89"/>
      <c r="AC565" s="89"/>
      <c r="AD565" s="89"/>
      <c r="AE565" s="89"/>
    </row>
    <row r="566" spans="2:31" x14ac:dyDescent="0.35">
      <c r="B566" s="89"/>
      <c r="C566" s="89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  <c r="AA566" s="89"/>
      <c r="AB566" s="89"/>
      <c r="AC566" s="89"/>
      <c r="AD566" s="89"/>
      <c r="AE566" s="89"/>
    </row>
    <row r="567" spans="2:31" x14ac:dyDescent="0.35">
      <c r="B567" s="89"/>
      <c r="C567" s="89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  <c r="AA567" s="89"/>
      <c r="AB567" s="89"/>
      <c r="AC567" s="89"/>
      <c r="AD567" s="89"/>
      <c r="AE567" s="89"/>
    </row>
    <row r="568" spans="2:31" x14ac:dyDescent="0.35">
      <c r="B568" s="89"/>
      <c r="C568" s="89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  <c r="AA568" s="89"/>
      <c r="AB568" s="89"/>
      <c r="AC568" s="89"/>
      <c r="AD568" s="89"/>
      <c r="AE568" s="89"/>
    </row>
    <row r="569" spans="2:31" x14ac:dyDescent="0.35">
      <c r="B569" s="89"/>
      <c r="C569" s="89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  <c r="AA569" s="89"/>
      <c r="AB569" s="89"/>
      <c r="AC569" s="89"/>
      <c r="AD569" s="89"/>
      <c r="AE569" s="89"/>
    </row>
    <row r="570" spans="2:31" x14ac:dyDescent="0.35">
      <c r="B570" s="89"/>
      <c r="C570" s="89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  <c r="AA570" s="89"/>
      <c r="AB570" s="89"/>
      <c r="AC570" s="89"/>
      <c r="AD570" s="89"/>
      <c r="AE570" s="89"/>
    </row>
    <row r="571" spans="2:31" x14ac:dyDescent="0.35">
      <c r="B571" s="89"/>
      <c r="C571" s="89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  <c r="AA571" s="89"/>
      <c r="AB571" s="89"/>
      <c r="AC571" s="89"/>
      <c r="AD571" s="89"/>
      <c r="AE571" s="89"/>
    </row>
    <row r="572" spans="2:31" x14ac:dyDescent="0.35">
      <c r="B572" s="89"/>
      <c r="C572" s="89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  <c r="AA572" s="89"/>
      <c r="AB572" s="89"/>
      <c r="AC572" s="89"/>
      <c r="AD572" s="89"/>
      <c r="AE572" s="89"/>
    </row>
    <row r="573" spans="2:31" x14ac:dyDescent="0.35">
      <c r="B573" s="89"/>
      <c r="C573" s="89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  <c r="AA573" s="89"/>
      <c r="AB573" s="89"/>
      <c r="AC573" s="89"/>
      <c r="AD573" s="89"/>
      <c r="AE573" s="89"/>
    </row>
    <row r="574" spans="2:31" x14ac:dyDescent="0.35">
      <c r="B574" s="89"/>
      <c r="C574" s="89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  <c r="AA574" s="89"/>
      <c r="AB574" s="89"/>
      <c r="AC574" s="89"/>
      <c r="AD574" s="89"/>
      <c r="AE574" s="89"/>
    </row>
    <row r="575" spans="2:31" x14ac:dyDescent="0.35">
      <c r="B575" s="89"/>
      <c r="C575" s="89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  <c r="AA575" s="89"/>
      <c r="AB575" s="89"/>
      <c r="AC575" s="89"/>
      <c r="AD575" s="89"/>
      <c r="AE575" s="89"/>
    </row>
    <row r="576" spans="2:31" x14ac:dyDescent="0.35">
      <c r="B576" s="89"/>
      <c r="C576" s="89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9"/>
      <c r="AA576" s="89"/>
      <c r="AB576" s="89"/>
      <c r="AC576" s="89"/>
      <c r="AD576" s="89"/>
      <c r="AE576" s="89"/>
    </row>
    <row r="577" spans="2:31" x14ac:dyDescent="0.35">
      <c r="B577" s="89"/>
      <c r="C577" s="89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  <c r="AA577" s="89"/>
      <c r="AB577" s="89"/>
      <c r="AC577" s="89"/>
      <c r="AD577" s="89"/>
      <c r="AE577" s="89"/>
    </row>
    <row r="578" spans="2:31" x14ac:dyDescent="0.35">
      <c r="B578" s="89"/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  <c r="AA578" s="89"/>
      <c r="AB578" s="89"/>
      <c r="AC578" s="89"/>
      <c r="AD578" s="89"/>
      <c r="AE578" s="89"/>
    </row>
    <row r="579" spans="2:31" x14ac:dyDescent="0.35">
      <c r="B579" s="89"/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  <c r="AA579" s="89"/>
      <c r="AB579" s="89"/>
      <c r="AC579" s="89"/>
      <c r="AD579" s="89"/>
      <c r="AE579" s="89"/>
    </row>
    <row r="580" spans="2:31" x14ac:dyDescent="0.35">
      <c r="B580" s="89"/>
      <c r="C580" s="89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  <c r="AA580" s="89"/>
      <c r="AB580" s="89"/>
      <c r="AC580" s="89"/>
      <c r="AD580" s="89"/>
      <c r="AE580" s="89"/>
    </row>
    <row r="581" spans="2:31" x14ac:dyDescent="0.35">
      <c r="B581" s="89"/>
      <c r="C581" s="89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  <c r="AA581" s="89"/>
      <c r="AB581" s="89"/>
      <c r="AC581" s="89"/>
      <c r="AD581" s="89"/>
      <c r="AE581" s="89"/>
    </row>
    <row r="582" spans="2:31" x14ac:dyDescent="0.35">
      <c r="B582" s="89"/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  <c r="AA582" s="89"/>
      <c r="AB582" s="89"/>
      <c r="AC582" s="89"/>
      <c r="AD582" s="89"/>
      <c r="AE582" s="89"/>
    </row>
    <row r="583" spans="2:31" x14ac:dyDescent="0.35">
      <c r="B583" s="89"/>
      <c r="C583" s="89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  <c r="AA583" s="89"/>
      <c r="AB583" s="89"/>
      <c r="AC583" s="89"/>
      <c r="AD583" s="89"/>
      <c r="AE583" s="89"/>
    </row>
    <row r="584" spans="2:31" x14ac:dyDescent="0.35">
      <c r="B584" s="89"/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  <c r="AA584" s="89"/>
      <c r="AB584" s="89"/>
      <c r="AC584" s="89"/>
      <c r="AD584" s="89"/>
      <c r="AE584" s="89"/>
    </row>
    <row r="585" spans="2:31" x14ac:dyDescent="0.35">
      <c r="B585" s="89"/>
      <c r="C585" s="89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  <c r="AA585" s="89"/>
      <c r="AB585" s="89"/>
      <c r="AC585" s="89"/>
      <c r="AD585" s="89"/>
      <c r="AE585" s="89"/>
    </row>
    <row r="586" spans="2:31" x14ac:dyDescent="0.35">
      <c r="B586" s="89"/>
      <c r="C586" s="89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  <c r="AA586" s="89"/>
      <c r="AB586" s="89"/>
      <c r="AC586" s="89"/>
      <c r="AD586" s="89"/>
      <c r="AE586" s="89"/>
    </row>
    <row r="587" spans="2:31" x14ac:dyDescent="0.35">
      <c r="B587" s="89"/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  <c r="AA587" s="89"/>
      <c r="AB587" s="89"/>
      <c r="AC587" s="89"/>
      <c r="AD587" s="89"/>
      <c r="AE587" s="89"/>
    </row>
    <row r="588" spans="2:31" x14ac:dyDescent="0.35">
      <c r="B588" s="89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  <c r="AA588" s="89"/>
      <c r="AB588" s="89"/>
      <c r="AC588" s="89"/>
      <c r="AD588" s="89"/>
      <c r="AE588" s="89"/>
    </row>
    <row r="589" spans="2:31" x14ac:dyDescent="0.35">
      <c r="B589" s="89"/>
      <c r="C589" s="89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9"/>
      <c r="AA589" s="89"/>
      <c r="AB589" s="89"/>
      <c r="AC589" s="89"/>
      <c r="AD589" s="89"/>
      <c r="AE589" s="89"/>
    </row>
    <row r="590" spans="2:31" x14ac:dyDescent="0.35">
      <c r="B590" s="89"/>
      <c r="C590" s="89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  <c r="AA590" s="89"/>
      <c r="AB590" s="89"/>
      <c r="AC590" s="89"/>
      <c r="AD590" s="89"/>
      <c r="AE590" s="89"/>
    </row>
    <row r="591" spans="2:31" x14ac:dyDescent="0.35">
      <c r="B591" s="89"/>
      <c r="C591" s="89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  <c r="AA591" s="89"/>
      <c r="AB591" s="89"/>
      <c r="AC591" s="89"/>
      <c r="AD591" s="89"/>
      <c r="AE591" s="89"/>
    </row>
    <row r="592" spans="2:31" x14ac:dyDescent="0.35">
      <c r="B592" s="89"/>
      <c r="C592" s="89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  <c r="AA592" s="89"/>
      <c r="AB592" s="89"/>
      <c r="AC592" s="89"/>
      <c r="AD592" s="89"/>
      <c r="AE592" s="89"/>
    </row>
    <row r="593" spans="2:31" x14ac:dyDescent="0.35">
      <c r="B593" s="89"/>
      <c r="C593" s="89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9"/>
      <c r="AA593" s="89"/>
      <c r="AB593" s="89"/>
      <c r="AC593" s="89"/>
      <c r="AD593" s="89"/>
      <c r="AE593" s="89"/>
    </row>
    <row r="594" spans="2:31" x14ac:dyDescent="0.35">
      <c r="B594" s="89"/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  <c r="AA594" s="89"/>
      <c r="AB594" s="89"/>
      <c r="AC594" s="89"/>
      <c r="AD594" s="89"/>
      <c r="AE594" s="89"/>
    </row>
    <row r="595" spans="2:31" x14ac:dyDescent="0.35">
      <c r="B595" s="89"/>
      <c r="C595" s="89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  <c r="AA595" s="89"/>
      <c r="AB595" s="89"/>
      <c r="AC595" s="89"/>
      <c r="AD595" s="89"/>
      <c r="AE595" s="89"/>
    </row>
    <row r="596" spans="2:31" x14ac:dyDescent="0.35">
      <c r="B596" s="89"/>
      <c r="C596" s="89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  <c r="Z596" s="89"/>
      <c r="AA596" s="89"/>
      <c r="AB596" s="89"/>
      <c r="AC596" s="89"/>
      <c r="AD596" s="89"/>
      <c r="AE596" s="89"/>
    </row>
    <row r="597" spans="2:31" x14ac:dyDescent="0.35">
      <c r="B597" s="89"/>
      <c r="C597" s="89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  <c r="AA597" s="89"/>
      <c r="AB597" s="89"/>
      <c r="AC597" s="89"/>
      <c r="AD597" s="89"/>
      <c r="AE597" s="89"/>
    </row>
    <row r="598" spans="2:31" x14ac:dyDescent="0.35">
      <c r="B598" s="89"/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  <c r="AA598" s="89"/>
      <c r="AB598" s="89"/>
      <c r="AC598" s="89"/>
      <c r="AD598" s="89"/>
      <c r="AE598" s="89"/>
    </row>
    <row r="599" spans="2:31" x14ac:dyDescent="0.35">
      <c r="B599" s="89"/>
      <c r="C599" s="89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  <c r="AA599" s="89"/>
      <c r="AB599" s="89"/>
      <c r="AC599" s="89"/>
      <c r="AD599" s="89"/>
      <c r="AE599" s="89"/>
    </row>
    <row r="600" spans="2:31" x14ac:dyDescent="0.35">
      <c r="B600" s="89"/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9"/>
      <c r="AA600" s="89"/>
      <c r="AB600" s="89"/>
      <c r="AC600" s="89"/>
      <c r="AD600" s="89"/>
      <c r="AE600" s="89"/>
    </row>
    <row r="601" spans="2:31" x14ac:dyDescent="0.35">
      <c r="B601" s="89"/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9"/>
      <c r="AA601" s="89"/>
      <c r="AB601" s="89"/>
      <c r="AC601" s="89"/>
      <c r="AD601" s="89"/>
      <c r="AE601" s="89"/>
    </row>
    <row r="602" spans="2:31" x14ac:dyDescent="0.35">
      <c r="B602" s="89"/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9"/>
      <c r="AA602" s="89"/>
      <c r="AB602" s="89"/>
      <c r="AC602" s="89"/>
      <c r="AD602" s="89"/>
      <c r="AE602" s="89"/>
    </row>
    <row r="603" spans="2:31" x14ac:dyDescent="0.35">
      <c r="B603" s="89"/>
      <c r="C603" s="89"/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9"/>
      <c r="AA603" s="89"/>
      <c r="AB603" s="89"/>
      <c r="AC603" s="89"/>
      <c r="AD603" s="89"/>
      <c r="AE603" s="89"/>
    </row>
    <row r="604" spans="2:31" x14ac:dyDescent="0.35">
      <c r="B604" s="89"/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9"/>
      <c r="AA604" s="89"/>
      <c r="AB604" s="89"/>
      <c r="AC604" s="89"/>
      <c r="AD604" s="89"/>
      <c r="AE604" s="89"/>
    </row>
    <row r="605" spans="2:31" x14ac:dyDescent="0.35">
      <c r="B605" s="89"/>
      <c r="C605" s="89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9"/>
      <c r="AA605" s="89"/>
      <c r="AB605" s="89"/>
      <c r="AC605" s="89"/>
      <c r="AD605" s="89"/>
      <c r="AE605" s="89"/>
    </row>
    <row r="606" spans="2:31" x14ac:dyDescent="0.35">
      <c r="B606" s="89"/>
      <c r="C606" s="89"/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9"/>
      <c r="AA606" s="89"/>
      <c r="AB606" s="89"/>
      <c r="AC606" s="89"/>
      <c r="AD606" s="89"/>
      <c r="AE606" s="89"/>
    </row>
    <row r="607" spans="2:31" x14ac:dyDescent="0.35">
      <c r="B607" s="89"/>
      <c r="C607" s="89"/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9"/>
      <c r="AA607" s="89"/>
      <c r="AB607" s="89"/>
      <c r="AC607" s="89"/>
      <c r="AD607" s="89"/>
      <c r="AE607" s="89"/>
    </row>
    <row r="608" spans="2:31" x14ac:dyDescent="0.35">
      <c r="B608" s="89"/>
      <c r="C608" s="89"/>
      <c r="D608" s="89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9"/>
      <c r="AA608" s="89"/>
      <c r="AB608" s="89"/>
      <c r="AC608" s="89"/>
      <c r="AD608" s="89"/>
      <c r="AE608" s="89"/>
    </row>
    <row r="609" spans="2:31" x14ac:dyDescent="0.35">
      <c r="B609" s="89"/>
      <c r="C609" s="89"/>
      <c r="D609" s="89"/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  <c r="AA609" s="89"/>
      <c r="AB609" s="89"/>
      <c r="AC609" s="89"/>
      <c r="AD609" s="89"/>
      <c r="AE609" s="89"/>
    </row>
    <row r="610" spans="2:31" x14ac:dyDescent="0.35">
      <c r="B610" s="89"/>
      <c r="C610" s="89"/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  <c r="AA610" s="89"/>
      <c r="AB610" s="89"/>
      <c r="AC610" s="89"/>
      <c r="AD610" s="89"/>
      <c r="AE610" s="89"/>
    </row>
    <row r="611" spans="2:31" x14ac:dyDescent="0.35">
      <c r="B611" s="89"/>
      <c r="C611" s="89"/>
      <c r="D611" s="89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  <c r="AA611" s="89"/>
      <c r="AB611" s="89"/>
      <c r="AC611" s="89"/>
      <c r="AD611" s="89"/>
      <c r="AE611" s="89"/>
    </row>
    <row r="612" spans="2:31" x14ac:dyDescent="0.35">
      <c r="B612" s="89"/>
      <c r="C612" s="89"/>
      <c r="D612" s="89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9"/>
      <c r="AA612" s="89"/>
      <c r="AB612" s="89"/>
      <c r="AC612" s="89"/>
      <c r="AD612" s="89"/>
      <c r="AE612" s="89"/>
    </row>
    <row r="613" spans="2:31" x14ac:dyDescent="0.35">
      <c r="B613" s="89"/>
      <c r="C613" s="89"/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  <c r="AA613" s="89"/>
      <c r="AB613" s="89"/>
      <c r="AC613" s="89"/>
      <c r="AD613" s="89"/>
      <c r="AE613" s="89"/>
    </row>
    <row r="614" spans="2:31" x14ac:dyDescent="0.35">
      <c r="B614" s="89"/>
      <c r="C614" s="89"/>
      <c r="D614" s="89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  <c r="AA614" s="89"/>
      <c r="AB614" s="89"/>
      <c r="AC614" s="89"/>
      <c r="AD614" s="89"/>
      <c r="AE614" s="89"/>
    </row>
    <row r="615" spans="2:31" x14ac:dyDescent="0.35">
      <c r="B615" s="89"/>
      <c r="C615" s="89"/>
      <c r="D615" s="89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  <c r="AA615" s="89"/>
      <c r="AB615" s="89"/>
      <c r="AC615" s="89"/>
      <c r="AD615" s="89"/>
      <c r="AE615" s="89"/>
    </row>
    <row r="616" spans="2:31" x14ac:dyDescent="0.35">
      <c r="B616" s="89"/>
      <c r="C616" s="89"/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  <c r="AA616" s="89"/>
      <c r="AB616" s="89"/>
      <c r="AC616" s="89"/>
      <c r="AD616" s="89"/>
      <c r="AE616" s="89"/>
    </row>
    <row r="617" spans="2:31" x14ac:dyDescent="0.35">
      <c r="B617" s="89"/>
      <c r="C617" s="89"/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  <c r="AA617" s="89"/>
      <c r="AB617" s="89"/>
      <c r="AC617" s="89"/>
      <c r="AD617" s="89"/>
      <c r="AE617" s="89"/>
    </row>
    <row r="618" spans="2:31" x14ac:dyDescent="0.35">
      <c r="B618" s="89"/>
      <c r="C618" s="89"/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  <c r="AA618" s="89"/>
      <c r="AB618" s="89"/>
      <c r="AC618" s="89"/>
      <c r="AD618" s="89"/>
      <c r="AE618" s="89"/>
    </row>
    <row r="619" spans="2:31" x14ac:dyDescent="0.35">
      <c r="B619" s="89"/>
      <c r="C619" s="89"/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  <c r="AA619" s="89"/>
      <c r="AB619" s="89"/>
      <c r="AC619" s="89"/>
      <c r="AD619" s="89"/>
      <c r="AE619" s="89"/>
    </row>
    <row r="620" spans="2:31" x14ac:dyDescent="0.35">
      <c r="B620" s="89"/>
      <c r="C620" s="89"/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  <c r="AA620" s="89"/>
      <c r="AB620" s="89"/>
      <c r="AC620" s="89"/>
      <c r="AD620" s="89"/>
      <c r="AE620" s="89"/>
    </row>
    <row r="621" spans="2:31" x14ac:dyDescent="0.35">
      <c r="B621" s="89"/>
      <c r="C621" s="89"/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  <c r="AA621" s="89"/>
      <c r="AB621" s="89"/>
      <c r="AC621" s="89"/>
      <c r="AD621" s="89"/>
      <c r="AE621" s="89"/>
    </row>
    <row r="622" spans="2:31" x14ac:dyDescent="0.35">
      <c r="B622" s="89"/>
      <c r="C622" s="89"/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  <c r="AA622" s="89"/>
      <c r="AB622" s="89"/>
      <c r="AC622" s="89"/>
      <c r="AD622" s="89"/>
      <c r="AE622" s="89"/>
    </row>
    <row r="623" spans="2:31" x14ac:dyDescent="0.35">
      <c r="B623" s="89"/>
      <c r="C623" s="89"/>
      <c r="D623" s="89"/>
      <c r="E623" s="89"/>
      <c r="F623" s="89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9"/>
      <c r="AA623" s="89"/>
      <c r="AB623" s="89"/>
      <c r="AC623" s="89"/>
      <c r="AD623" s="89"/>
      <c r="AE623" s="89"/>
    </row>
    <row r="624" spans="2:31" x14ac:dyDescent="0.35">
      <c r="B624" s="89"/>
      <c r="C624" s="89"/>
      <c r="D624" s="89"/>
      <c r="E624" s="89"/>
      <c r="F624" s="89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  <c r="AA624" s="89"/>
      <c r="AB624" s="89"/>
      <c r="AC624" s="89"/>
      <c r="AD624" s="89"/>
      <c r="AE624" s="89"/>
    </row>
    <row r="625" spans="2:31" x14ac:dyDescent="0.35">
      <c r="B625" s="89"/>
      <c r="C625" s="89"/>
      <c r="D625" s="89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  <c r="AA625" s="89"/>
      <c r="AB625" s="89"/>
      <c r="AC625" s="89"/>
      <c r="AD625" s="89"/>
      <c r="AE625" s="89"/>
    </row>
    <row r="626" spans="2:31" x14ac:dyDescent="0.35">
      <c r="B626" s="89"/>
      <c r="C626" s="89"/>
      <c r="D626" s="89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  <c r="AA626" s="89"/>
      <c r="AB626" s="89"/>
      <c r="AC626" s="89"/>
      <c r="AD626" s="89"/>
      <c r="AE626" s="89"/>
    </row>
    <row r="627" spans="2:31" x14ac:dyDescent="0.35">
      <c r="B627" s="89"/>
      <c r="C627" s="89"/>
      <c r="D627" s="89"/>
      <c r="E627" s="89"/>
      <c r="F627" s="89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  <c r="AA627" s="89"/>
      <c r="AB627" s="89"/>
      <c r="AC627" s="89"/>
      <c r="AD627" s="89"/>
      <c r="AE627" s="89"/>
    </row>
    <row r="628" spans="2:31" x14ac:dyDescent="0.35">
      <c r="B628" s="89"/>
      <c r="C628" s="89"/>
      <c r="D628" s="89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  <c r="AA628" s="89"/>
      <c r="AB628" s="89"/>
      <c r="AC628" s="89"/>
      <c r="AD628" s="89"/>
      <c r="AE628" s="89"/>
    </row>
    <row r="629" spans="2:31" x14ac:dyDescent="0.35">
      <c r="B629" s="89"/>
      <c r="C629" s="89"/>
      <c r="D629" s="89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  <c r="AA629" s="89"/>
      <c r="AB629" s="89"/>
      <c r="AC629" s="89"/>
      <c r="AD629" s="89"/>
      <c r="AE629" s="89"/>
    </row>
    <row r="630" spans="2:31" x14ac:dyDescent="0.35">
      <c r="B630" s="89"/>
      <c r="C630" s="89"/>
      <c r="D630" s="89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  <c r="AA630" s="89"/>
      <c r="AB630" s="89"/>
      <c r="AC630" s="89"/>
      <c r="AD630" s="89"/>
      <c r="AE630" s="89"/>
    </row>
    <row r="631" spans="2:31" x14ac:dyDescent="0.35">
      <c r="B631" s="89"/>
      <c r="C631" s="89"/>
      <c r="D631" s="89"/>
      <c r="E631" s="89"/>
      <c r="F631" s="89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  <c r="Z631" s="89"/>
      <c r="AA631" s="89"/>
      <c r="AB631" s="89"/>
      <c r="AC631" s="89"/>
      <c r="AD631" s="89"/>
      <c r="AE631" s="89"/>
    </row>
    <row r="632" spans="2:31" x14ac:dyDescent="0.35">
      <c r="B632" s="89"/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9"/>
      <c r="AA632" s="89"/>
      <c r="AB632" s="89"/>
      <c r="AC632" s="89"/>
      <c r="AD632" s="89"/>
      <c r="AE632" s="89"/>
    </row>
    <row r="633" spans="2:31" x14ac:dyDescent="0.35">
      <c r="B633" s="89"/>
      <c r="C633" s="89"/>
      <c r="D633" s="89"/>
      <c r="E633" s="89"/>
      <c r="F633" s="89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  <c r="Z633" s="89"/>
      <c r="AA633" s="89"/>
      <c r="AB633" s="89"/>
      <c r="AC633" s="89"/>
      <c r="AD633" s="89"/>
      <c r="AE633" s="89"/>
    </row>
    <row r="634" spans="2:31" x14ac:dyDescent="0.35">
      <c r="B634" s="89"/>
      <c r="C634" s="89"/>
      <c r="D634" s="89"/>
      <c r="E634" s="89"/>
      <c r="F634" s="89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9"/>
      <c r="AA634" s="89"/>
      <c r="AB634" s="89"/>
      <c r="AC634" s="89"/>
      <c r="AD634" s="89"/>
      <c r="AE634" s="89"/>
    </row>
    <row r="635" spans="2:31" x14ac:dyDescent="0.35">
      <c r="B635" s="89"/>
      <c r="C635" s="89"/>
      <c r="D635" s="89"/>
      <c r="E635" s="89"/>
      <c r="F635" s="89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  <c r="Z635" s="89"/>
      <c r="AA635" s="89"/>
      <c r="AB635" s="89"/>
      <c r="AC635" s="89"/>
      <c r="AD635" s="89"/>
      <c r="AE635" s="89"/>
    </row>
    <row r="636" spans="2:31" x14ac:dyDescent="0.35">
      <c r="B636" s="89"/>
      <c r="C636" s="89"/>
      <c r="D636" s="89"/>
      <c r="E636" s="89"/>
      <c r="F636" s="89"/>
      <c r="G636" s="89"/>
      <c r="H636" s="89"/>
      <c r="I636" s="89"/>
      <c r="J636" s="89"/>
      <c r="K636" s="89"/>
      <c r="L636" s="89"/>
      <c r="M636" s="89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9"/>
      <c r="Y636" s="89"/>
      <c r="Z636" s="89"/>
      <c r="AA636" s="89"/>
      <c r="AB636" s="89"/>
      <c r="AC636" s="89"/>
      <c r="AD636" s="89"/>
      <c r="AE636" s="89"/>
    </row>
    <row r="637" spans="2:31" x14ac:dyDescent="0.35">
      <c r="B637" s="89"/>
      <c r="C637" s="89"/>
      <c r="D637" s="89"/>
      <c r="E637" s="89"/>
      <c r="F637" s="89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  <c r="Z637" s="89"/>
      <c r="AA637" s="89"/>
      <c r="AB637" s="89"/>
      <c r="AC637" s="89"/>
      <c r="AD637" s="89"/>
      <c r="AE637" s="89"/>
    </row>
    <row r="638" spans="2:31" x14ac:dyDescent="0.35">
      <c r="B638" s="89"/>
      <c r="C638" s="89"/>
      <c r="D638" s="89"/>
      <c r="E638" s="89"/>
      <c r="F638" s="89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  <c r="AA638" s="89"/>
      <c r="AB638" s="89"/>
      <c r="AC638" s="89"/>
      <c r="AD638" s="89"/>
      <c r="AE638" s="89"/>
    </row>
    <row r="639" spans="2:31" x14ac:dyDescent="0.35">
      <c r="B639" s="89"/>
      <c r="C639" s="89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  <c r="AA639" s="89"/>
      <c r="AB639" s="89"/>
      <c r="AC639" s="89"/>
      <c r="AD639" s="89"/>
      <c r="AE639" s="89"/>
    </row>
    <row r="640" spans="2:31" x14ac:dyDescent="0.35">
      <c r="B640" s="89"/>
      <c r="C640" s="89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9"/>
      <c r="AA640" s="89"/>
      <c r="AB640" s="89"/>
      <c r="AC640" s="89"/>
      <c r="AD640" s="89"/>
      <c r="AE640" s="89"/>
    </row>
    <row r="641" spans="2:31" x14ac:dyDescent="0.35">
      <c r="B641" s="89"/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  <c r="AA641" s="89"/>
      <c r="AB641" s="89"/>
      <c r="AC641" s="89"/>
      <c r="AD641" s="89"/>
      <c r="AE641" s="89"/>
    </row>
    <row r="642" spans="2:31" x14ac:dyDescent="0.35">
      <c r="B642" s="89"/>
      <c r="C642" s="89"/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  <c r="AA642" s="89"/>
      <c r="AB642" s="89"/>
      <c r="AC642" s="89"/>
      <c r="AD642" s="89"/>
      <c r="AE642" s="89"/>
    </row>
    <row r="643" spans="2:31" x14ac:dyDescent="0.35">
      <c r="B643" s="89"/>
      <c r="C643" s="89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  <c r="AA643" s="89"/>
      <c r="AB643" s="89"/>
      <c r="AC643" s="89"/>
      <c r="AD643" s="89"/>
      <c r="AE643" s="89"/>
    </row>
    <row r="644" spans="2:31" x14ac:dyDescent="0.35">
      <c r="B644" s="89"/>
      <c r="C644" s="89"/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9"/>
      <c r="AA644" s="89"/>
      <c r="AB644" s="89"/>
      <c r="AC644" s="89"/>
      <c r="AD644" s="89"/>
      <c r="AE644" s="89"/>
    </row>
    <row r="645" spans="2:31" x14ac:dyDescent="0.35">
      <c r="B645" s="89"/>
      <c r="C645" s="89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  <c r="AA645" s="89"/>
      <c r="AB645" s="89"/>
      <c r="AC645" s="89"/>
      <c r="AD645" s="89"/>
      <c r="AE645" s="89"/>
    </row>
    <row r="646" spans="2:31" x14ac:dyDescent="0.35">
      <c r="B646" s="89"/>
      <c r="C646" s="89"/>
      <c r="D646" s="89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  <c r="AA646" s="89"/>
      <c r="AB646" s="89"/>
      <c r="AC646" s="89"/>
      <c r="AD646" s="89"/>
      <c r="AE646" s="89"/>
    </row>
    <row r="647" spans="2:31" x14ac:dyDescent="0.35">
      <c r="B647" s="89"/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  <c r="AA647" s="89"/>
      <c r="AB647" s="89"/>
      <c r="AC647" s="89"/>
      <c r="AD647" s="89"/>
      <c r="AE647" s="89"/>
    </row>
    <row r="648" spans="2:31" x14ac:dyDescent="0.35">
      <c r="B648" s="89"/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  <c r="AA648" s="89"/>
      <c r="AB648" s="89"/>
      <c r="AC648" s="89"/>
      <c r="AD648" s="89"/>
      <c r="AE648" s="89"/>
    </row>
    <row r="649" spans="2:31" x14ac:dyDescent="0.35">
      <c r="B649" s="89"/>
      <c r="C649" s="89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9"/>
      <c r="AA649" s="89"/>
      <c r="AB649" s="89"/>
      <c r="AC649" s="89"/>
      <c r="AD649" s="89"/>
      <c r="AE649" s="89"/>
    </row>
    <row r="650" spans="2:31" x14ac:dyDescent="0.35">
      <c r="B650" s="89"/>
      <c r="C650" s="89"/>
      <c r="D650" s="89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  <c r="AA650" s="89"/>
      <c r="AB650" s="89"/>
      <c r="AC650" s="89"/>
      <c r="AD650" s="89"/>
      <c r="AE650" s="89"/>
    </row>
    <row r="651" spans="2:31" x14ac:dyDescent="0.35">
      <c r="B651" s="89"/>
      <c r="C651" s="89"/>
      <c r="D651" s="89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9"/>
      <c r="AA651" s="89"/>
      <c r="AB651" s="89"/>
      <c r="AC651" s="89"/>
      <c r="AD651" s="89"/>
      <c r="AE651" s="89"/>
    </row>
    <row r="652" spans="2:31" x14ac:dyDescent="0.35">
      <c r="B652" s="89"/>
      <c r="C652" s="89"/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  <c r="AA652" s="89"/>
      <c r="AB652" s="89"/>
      <c r="AC652" s="89"/>
      <c r="AD652" s="89"/>
      <c r="AE652" s="89"/>
    </row>
    <row r="653" spans="2:31" x14ac:dyDescent="0.35">
      <c r="B653" s="89"/>
      <c r="C653" s="89"/>
      <c r="D653" s="89"/>
      <c r="E653" s="89"/>
      <c r="F653" s="89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  <c r="AA653" s="89"/>
      <c r="AB653" s="89"/>
      <c r="AC653" s="89"/>
      <c r="AD653" s="89"/>
      <c r="AE653" s="89"/>
    </row>
    <row r="654" spans="2:31" x14ac:dyDescent="0.35">
      <c r="B654" s="89"/>
      <c r="C654" s="89"/>
      <c r="D654" s="89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  <c r="AA654" s="89"/>
      <c r="AB654" s="89"/>
      <c r="AC654" s="89"/>
      <c r="AD654" s="89"/>
      <c r="AE654" s="89"/>
    </row>
    <row r="655" spans="2:31" x14ac:dyDescent="0.35">
      <c r="B655" s="89"/>
      <c r="C655" s="89"/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  <c r="AA655" s="89"/>
      <c r="AB655" s="89"/>
      <c r="AC655" s="89"/>
      <c r="AD655" s="89"/>
      <c r="AE655" s="89"/>
    </row>
    <row r="656" spans="2:31" x14ac:dyDescent="0.35">
      <c r="B656" s="89"/>
      <c r="C656" s="89"/>
      <c r="D656" s="89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  <c r="AA656" s="89"/>
      <c r="AB656" s="89"/>
      <c r="AC656" s="89"/>
      <c r="AD656" s="89"/>
      <c r="AE656" s="89"/>
    </row>
    <row r="657" spans="2:31" x14ac:dyDescent="0.35">
      <c r="B657" s="89"/>
      <c r="C657" s="89"/>
      <c r="D657" s="89"/>
      <c r="E657" s="89"/>
      <c r="F657" s="89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9"/>
      <c r="AA657" s="89"/>
      <c r="AB657" s="89"/>
      <c r="AC657" s="89"/>
      <c r="AD657" s="89"/>
      <c r="AE657" s="89"/>
    </row>
    <row r="658" spans="2:31" x14ac:dyDescent="0.35">
      <c r="B658" s="89"/>
      <c r="C658" s="89"/>
      <c r="D658" s="89"/>
      <c r="E658" s="89"/>
      <c r="F658" s="89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  <c r="AA658" s="89"/>
      <c r="AB658" s="89"/>
      <c r="AC658" s="89"/>
      <c r="AD658" s="89"/>
      <c r="AE658" s="89"/>
    </row>
    <row r="659" spans="2:31" x14ac:dyDescent="0.35">
      <c r="B659" s="89"/>
      <c r="C659" s="89"/>
      <c r="D659" s="89"/>
      <c r="E659" s="89"/>
      <c r="F659" s="89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9"/>
      <c r="AA659" s="89"/>
      <c r="AB659" s="89"/>
      <c r="AC659" s="89"/>
      <c r="AD659" s="89"/>
      <c r="AE659" s="89"/>
    </row>
    <row r="660" spans="2:31" x14ac:dyDescent="0.35">
      <c r="B660" s="89"/>
      <c r="C660" s="89"/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  <c r="AA660" s="89"/>
      <c r="AB660" s="89"/>
      <c r="AC660" s="89"/>
      <c r="AD660" s="89"/>
      <c r="AE660" s="89"/>
    </row>
    <row r="661" spans="2:31" x14ac:dyDescent="0.35">
      <c r="B661" s="89"/>
      <c r="C661" s="89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  <c r="AA661" s="89"/>
      <c r="AB661" s="89"/>
      <c r="AC661" s="89"/>
      <c r="AD661" s="89"/>
      <c r="AE661" s="89"/>
    </row>
    <row r="662" spans="2:31" x14ac:dyDescent="0.35">
      <c r="B662" s="89"/>
      <c r="C662" s="89"/>
      <c r="D662" s="89"/>
      <c r="E662" s="89"/>
      <c r="F662" s="89"/>
      <c r="G662" s="89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  <c r="AA662" s="89"/>
      <c r="AB662" s="89"/>
      <c r="AC662" s="89"/>
      <c r="AD662" s="89"/>
      <c r="AE662" s="89"/>
    </row>
    <row r="663" spans="2:31" x14ac:dyDescent="0.35">
      <c r="B663" s="89"/>
      <c r="C663" s="89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  <c r="AA663" s="89"/>
      <c r="AB663" s="89"/>
      <c r="AC663" s="89"/>
      <c r="AD663" s="89"/>
      <c r="AE663" s="89"/>
    </row>
    <row r="664" spans="2:31" x14ac:dyDescent="0.35">
      <c r="B664" s="89"/>
      <c r="C664" s="89"/>
      <c r="D664" s="89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  <c r="AA664" s="89"/>
      <c r="AB664" s="89"/>
      <c r="AC664" s="89"/>
      <c r="AD664" s="89"/>
      <c r="AE664" s="89"/>
    </row>
    <row r="665" spans="2:31" x14ac:dyDescent="0.35">
      <c r="B665" s="89"/>
      <c r="C665" s="89"/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  <c r="AA665" s="89"/>
      <c r="AB665" s="89"/>
      <c r="AC665" s="89"/>
      <c r="AD665" s="89"/>
      <c r="AE665" s="89"/>
    </row>
    <row r="666" spans="2:31" x14ac:dyDescent="0.35">
      <c r="B666" s="89"/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  <c r="AA666" s="89"/>
      <c r="AB666" s="89"/>
      <c r="AC666" s="89"/>
      <c r="AD666" s="89"/>
      <c r="AE666" s="89"/>
    </row>
    <row r="667" spans="2:31" x14ac:dyDescent="0.35">
      <c r="B667" s="89"/>
      <c r="C667" s="89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  <c r="AA667" s="89"/>
      <c r="AB667" s="89"/>
      <c r="AC667" s="89"/>
      <c r="AD667" s="89"/>
      <c r="AE667" s="89"/>
    </row>
    <row r="668" spans="2:31" x14ac:dyDescent="0.35">
      <c r="B668" s="89"/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  <c r="AA668" s="89"/>
      <c r="AB668" s="89"/>
      <c r="AC668" s="89"/>
      <c r="AD668" s="89"/>
      <c r="AE668" s="89"/>
    </row>
    <row r="669" spans="2:31" x14ac:dyDescent="0.35">
      <c r="B669" s="89"/>
      <c r="C669" s="89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  <c r="AA669" s="89"/>
      <c r="AB669" s="89"/>
      <c r="AC669" s="89"/>
      <c r="AD669" s="89"/>
      <c r="AE669" s="89"/>
    </row>
    <row r="670" spans="2:31" x14ac:dyDescent="0.35">
      <c r="B670" s="89"/>
      <c r="C670" s="89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  <c r="AA670" s="89"/>
      <c r="AB670" s="89"/>
      <c r="AC670" s="89"/>
      <c r="AD670" s="89"/>
      <c r="AE670" s="89"/>
    </row>
    <row r="671" spans="2:31" x14ac:dyDescent="0.35">
      <c r="B671" s="89"/>
      <c r="C671" s="89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  <c r="AA671" s="89"/>
      <c r="AB671" s="89"/>
      <c r="AC671" s="89"/>
      <c r="AD671" s="89"/>
      <c r="AE671" s="89"/>
    </row>
    <row r="672" spans="2:31" x14ac:dyDescent="0.35">
      <c r="B672" s="89"/>
      <c r="C672" s="89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  <c r="AA672" s="89"/>
      <c r="AB672" s="89"/>
      <c r="AC672" s="89"/>
      <c r="AD672" s="89"/>
      <c r="AE672" s="89"/>
    </row>
    <row r="673" spans="2:31" x14ac:dyDescent="0.35">
      <c r="B673" s="89"/>
      <c r="C673" s="89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  <c r="AA673" s="89"/>
      <c r="AB673" s="89"/>
      <c r="AC673" s="89"/>
      <c r="AD673" s="89"/>
      <c r="AE673" s="89"/>
    </row>
    <row r="674" spans="2:31" x14ac:dyDescent="0.35">
      <c r="B674" s="89"/>
      <c r="C674" s="89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  <c r="AA674" s="89"/>
      <c r="AB674" s="89"/>
      <c r="AC674" s="89"/>
      <c r="AD674" s="89"/>
      <c r="AE674" s="89"/>
    </row>
    <row r="675" spans="2:31" x14ac:dyDescent="0.35">
      <c r="B675" s="89"/>
      <c r="C675" s="89"/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  <c r="AA675" s="89"/>
      <c r="AB675" s="89"/>
      <c r="AC675" s="89"/>
      <c r="AD675" s="89"/>
      <c r="AE675" s="89"/>
    </row>
    <row r="676" spans="2:31" x14ac:dyDescent="0.35">
      <c r="B676" s="89"/>
      <c r="C676" s="89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  <c r="AA676" s="89"/>
      <c r="AB676" s="89"/>
      <c r="AC676" s="89"/>
      <c r="AD676" s="89"/>
      <c r="AE676" s="89"/>
    </row>
    <row r="677" spans="2:31" x14ac:dyDescent="0.35">
      <c r="B677" s="89"/>
      <c r="C677" s="89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9"/>
      <c r="AA677" s="89"/>
      <c r="AB677" s="89"/>
      <c r="AC677" s="89"/>
      <c r="AD677" s="89"/>
      <c r="AE677" s="89"/>
    </row>
    <row r="678" spans="2:31" x14ac:dyDescent="0.35">
      <c r="B678" s="89"/>
      <c r="C678" s="89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  <c r="AA678" s="89"/>
      <c r="AB678" s="89"/>
      <c r="AC678" s="89"/>
      <c r="AD678" s="89"/>
      <c r="AE678" s="89"/>
    </row>
    <row r="679" spans="2:31" x14ac:dyDescent="0.35">
      <c r="B679" s="89"/>
      <c r="C679" s="89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  <c r="AA679" s="89"/>
      <c r="AB679" s="89"/>
      <c r="AC679" s="89"/>
      <c r="AD679" s="89"/>
      <c r="AE679" s="89"/>
    </row>
    <row r="680" spans="2:31" x14ac:dyDescent="0.35">
      <c r="B680" s="89"/>
      <c r="C680" s="89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  <c r="AA680" s="89"/>
      <c r="AB680" s="89"/>
      <c r="AC680" s="89"/>
      <c r="AD680" s="89"/>
      <c r="AE680" s="89"/>
    </row>
    <row r="681" spans="2:31" x14ac:dyDescent="0.35">
      <c r="B681" s="89"/>
      <c r="C681" s="89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  <c r="AA681" s="89"/>
      <c r="AB681" s="89"/>
      <c r="AC681" s="89"/>
      <c r="AD681" s="89"/>
      <c r="AE681" s="89"/>
    </row>
    <row r="682" spans="2:31" x14ac:dyDescent="0.35">
      <c r="B682" s="89"/>
      <c r="C682" s="89"/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  <c r="AA682" s="89"/>
      <c r="AB682" s="89"/>
      <c r="AC682" s="89"/>
      <c r="AD682" s="89"/>
      <c r="AE682" s="89"/>
    </row>
    <row r="683" spans="2:31" x14ac:dyDescent="0.35">
      <c r="B683" s="89"/>
      <c r="C683" s="89"/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  <c r="AA683" s="89"/>
      <c r="AB683" s="89"/>
      <c r="AC683" s="89"/>
      <c r="AD683" s="89"/>
      <c r="AE683" s="89"/>
    </row>
    <row r="684" spans="2:31" x14ac:dyDescent="0.35">
      <c r="B684" s="89"/>
      <c r="C684" s="89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  <c r="AA684" s="89"/>
      <c r="AB684" s="89"/>
      <c r="AC684" s="89"/>
      <c r="AD684" s="89"/>
      <c r="AE684" s="89"/>
    </row>
    <row r="685" spans="2:31" x14ac:dyDescent="0.35">
      <c r="B685" s="89"/>
      <c r="C685" s="89"/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  <c r="AA685" s="89"/>
      <c r="AB685" s="89"/>
      <c r="AC685" s="89"/>
      <c r="AD685" s="89"/>
      <c r="AE685" s="89"/>
    </row>
    <row r="686" spans="2:31" x14ac:dyDescent="0.35">
      <c r="B686" s="89"/>
      <c r="C686" s="89"/>
      <c r="D686" s="89"/>
      <c r="E686" s="89"/>
      <c r="F686" s="89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9"/>
      <c r="AA686" s="89"/>
      <c r="AB686" s="89"/>
      <c r="AC686" s="89"/>
      <c r="AD686" s="89"/>
      <c r="AE686" s="89"/>
    </row>
    <row r="687" spans="2:31" x14ac:dyDescent="0.35">
      <c r="B687" s="89"/>
      <c r="C687" s="89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  <c r="AA687" s="89"/>
      <c r="AB687" s="89"/>
      <c r="AC687" s="89"/>
      <c r="AD687" s="89"/>
      <c r="AE687" s="89"/>
    </row>
    <row r="688" spans="2:31" x14ac:dyDescent="0.35">
      <c r="B688" s="89"/>
      <c r="C688" s="89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  <c r="AA688" s="89"/>
      <c r="AB688" s="89"/>
      <c r="AC688" s="89"/>
      <c r="AD688" s="89"/>
      <c r="AE688" s="89"/>
    </row>
    <row r="689" spans="2:31" x14ac:dyDescent="0.35">
      <c r="B689" s="89"/>
      <c r="C689" s="89"/>
      <c r="D689" s="89"/>
      <c r="E689" s="89"/>
      <c r="F689" s="89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  <c r="AA689" s="89"/>
      <c r="AB689" s="89"/>
      <c r="AC689" s="89"/>
      <c r="AD689" s="89"/>
      <c r="AE689" s="89"/>
    </row>
    <row r="690" spans="2:31" x14ac:dyDescent="0.35">
      <c r="B690" s="89"/>
      <c r="C690" s="89"/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  <c r="AA690" s="89"/>
      <c r="AB690" s="89"/>
      <c r="AC690" s="89"/>
      <c r="AD690" s="89"/>
      <c r="AE690" s="89"/>
    </row>
    <row r="691" spans="2:31" x14ac:dyDescent="0.35">
      <c r="B691" s="89"/>
      <c r="C691" s="89"/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  <c r="AA691" s="89"/>
      <c r="AB691" s="89"/>
      <c r="AC691" s="89"/>
      <c r="AD691" s="89"/>
      <c r="AE691" s="89"/>
    </row>
    <row r="692" spans="2:31" x14ac:dyDescent="0.35">
      <c r="B692" s="89"/>
      <c r="C692" s="89"/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  <c r="AA692" s="89"/>
      <c r="AB692" s="89"/>
      <c r="AC692" s="89"/>
      <c r="AD692" s="89"/>
      <c r="AE692" s="89"/>
    </row>
    <row r="693" spans="2:31" x14ac:dyDescent="0.35">
      <c r="B693" s="89"/>
      <c r="C693" s="89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  <c r="AA693" s="89"/>
      <c r="AB693" s="89"/>
      <c r="AC693" s="89"/>
      <c r="AD693" s="89"/>
      <c r="AE693" s="89"/>
    </row>
    <row r="694" spans="2:31" x14ac:dyDescent="0.35">
      <c r="B694" s="89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  <c r="AA694" s="89"/>
      <c r="AB694" s="89"/>
      <c r="AC694" s="89"/>
      <c r="AD694" s="89"/>
      <c r="AE694" s="89"/>
    </row>
    <row r="695" spans="2:31" x14ac:dyDescent="0.35">
      <c r="B695" s="89"/>
      <c r="C695" s="89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  <c r="AA695" s="89"/>
      <c r="AB695" s="89"/>
      <c r="AC695" s="89"/>
      <c r="AD695" s="89"/>
      <c r="AE695" s="89"/>
    </row>
    <row r="696" spans="2:31" x14ac:dyDescent="0.35">
      <c r="B696" s="89"/>
      <c r="C696" s="89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  <c r="AA696" s="89"/>
      <c r="AB696" s="89"/>
      <c r="AC696" s="89"/>
      <c r="AD696" s="89"/>
      <c r="AE696" s="89"/>
    </row>
    <row r="697" spans="2:31" x14ac:dyDescent="0.35">
      <c r="B697" s="89"/>
      <c r="C697" s="89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  <c r="AA697" s="89"/>
      <c r="AB697" s="89"/>
      <c r="AC697" s="89"/>
      <c r="AD697" s="89"/>
      <c r="AE697" s="89"/>
    </row>
    <row r="698" spans="2:31" x14ac:dyDescent="0.35">
      <c r="B698" s="89"/>
      <c r="C698" s="89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  <c r="AA698" s="89"/>
      <c r="AB698" s="89"/>
      <c r="AC698" s="89"/>
      <c r="AD698" s="89"/>
      <c r="AE698" s="89"/>
    </row>
    <row r="699" spans="2:31" x14ac:dyDescent="0.35">
      <c r="B699" s="89"/>
      <c r="C699" s="89"/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  <c r="AA699" s="89"/>
      <c r="AB699" s="89"/>
      <c r="AC699" s="89"/>
      <c r="AD699" s="89"/>
      <c r="AE699" s="89"/>
    </row>
    <row r="700" spans="2:31" x14ac:dyDescent="0.35">
      <c r="B700" s="89"/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  <c r="AA700" s="89"/>
      <c r="AB700" s="89"/>
      <c r="AC700" s="89"/>
      <c r="AD700" s="89"/>
      <c r="AE700" s="89"/>
    </row>
    <row r="701" spans="2:31" x14ac:dyDescent="0.35">
      <c r="B701" s="89"/>
      <c r="C701" s="89"/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  <c r="AA701" s="89"/>
      <c r="AB701" s="89"/>
      <c r="AC701" s="89"/>
      <c r="AD701" s="89"/>
      <c r="AE701" s="89"/>
    </row>
    <row r="702" spans="2:31" x14ac:dyDescent="0.35">
      <c r="B702" s="89"/>
      <c r="C702" s="89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  <c r="AA702" s="89"/>
      <c r="AB702" s="89"/>
      <c r="AC702" s="89"/>
      <c r="AD702" s="89"/>
      <c r="AE702" s="89"/>
    </row>
    <row r="703" spans="2:31" x14ac:dyDescent="0.35">
      <c r="B703" s="89"/>
      <c r="C703" s="89"/>
      <c r="D703" s="89"/>
      <c r="E703" s="89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  <c r="AA703" s="89"/>
      <c r="AB703" s="89"/>
      <c r="AC703" s="89"/>
      <c r="AD703" s="89"/>
      <c r="AE703" s="89"/>
    </row>
    <row r="704" spans="2:31" x14ac:dyDescent="0.35">
      <c r="B704" s="89"/>
      <c r="C704" s="89"/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  <c r="AA704" s="89"/>
      <c r="AB704" s="89"/>
      <c r="AC704" s="89"/>
      <c r="AD704" s="89"/>
      <c r="AE704" s="89"/>
    </row>
    <row r="705" spans="2:31" x14ac:dyDescent="0.35">
      <c r="B705" s="89"/>
      <c r="C705" s="89"/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  <c r="AA705" s="89"/>
      <c r="AB705" s="89"/>
      <c r="AC705" s="89"/>
      <c r="AD705" s="89"/>
      <c r="AE705" s="89"/>
    </row>
    <row r="706" spans="2:31" x14ac:dyDescent="0.35">
      <c r="B706" s="89"/>
      <c r="C706" s="89"/>
      <c r="D706" s="89"/>
      <c r="E706" s="89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  <c r="AA706" s="89"/>
      <c r="AB706" s="89"/>
      <c r="AC706" s="89"/>
      <c r="AD706" s="89"/>
      <c r="AE706" s="89"/>
    </row>
    <row r="707" spans="2:31" x14ac:dyDescent="0.35">
      <c r="B707" s="89"/>
      <c r="C707" s="89"/>
      <c r="D707" s="89"/>
      <c r="E707" s="89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  <c r="AA707" s="89"/>
      <c r="AB707" s="89"/>
      <c r="AC707" s="89"/>
      <c r="AD707" s="89"/>
      <c r="AE707" s="89"/>
    </row>
    <row r="708" spans="2:31" x14ac:dyDescent="0.35">
      <c r="B708" s="89"/>
      <c r="C708" s="89"/>
      <c r="D708" s="89"/>
      <c r="E708" s="89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  <c r="AC708" s="89"/>
      <c r="AD708" s="89"/>
      <c r="AE708" s="89"/>
    </row>
    <row r="709" spans="2:31" x14ac:dyDescent="0.35">
      <c r="B709" s="89"/>
      <c r="C709" s="89"/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  <c r="AC709" s="89"/>
      <c r="AD709" s="89"/>
      <c r="AE709" s="89"/>
    </row>
    <row r="710" spans="2:31" x14ac:dyDescent="0.35">
      <c r="B710" s="89"/>
      <c r="C710" s="89"/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  <c r="AC710" s="89"/>
      <c r="AD710" s="89"/>
      <c r="AE710" s="89"/>
    </row>
    <row r="711" spans="2:31" x14ac:dyDescent="0.35">
      <c r="B711" s="89"/>
      <c r="C711" s="89"/>
      <c r="D711" s="89"/>
      <c r="E711" s="89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  <c r="AC711" s="89"/>
      <c r="AD711" s="89"/>
      <c r="AE711" s="89"/>
    </row>
    <row r="712" spans="2:31" x14ac:dyDescent="0.35">
      <c r="B712" s="89"/>
      <c r="C712" s="89"/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  <c r="AC712" s="89"/>
      <c r="AD712" s="89"/>
      <c r="AE712" s="89"/>
    </row>
    <row r="713" spans="2:31" x14ac:dyDescent="0.35">
      <c r="B713" s="89"/>
      <c r="C713" s="89"/>
      <c r="D713" s="89"/>
      <c r="E713" s="89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  <c r="AE713" s="89"/>
    </row>
    <row r="714" spans="2:31" x14ac:dyDescent="0.35">
      <c r="B714" s="89"/>
      <c r="C714" s="89"/>
      <c r="D714" s="89"/>
      <c r="E714" s="89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89"/>
      <c r="AD714" s="89"/>
      <c r="AE714" s="89"/>
    </row>
    <row r="715" spans="2:31" x14ac:dyDescent="0.35">
      <c r="B715" s="89"/>
      <c r="C715" s="89"/>
      <c r="D715" s="89"/>
      <c r="E715" s="89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  <c r="AC715" s="89"/>
      <c r="AD715" s="89"/>
      <c r="AE715" s="89"/>
    </row>
    <row r="716" spans="2:31" x14ac:dyDescent="0.35">
      <c r="B716" s="89"/>
      <c r="C716" s="89"/>
      <c r="D716" s="89"/>
      <c r="E716" s="89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  <c r="AB716" s="89"/>
      <c r="AC716" s="89"/>
      <c r="AD716" s="89"/>
      <c r="AE716" s="89"/>
    </row>
    <row r="717" spans="2:31" x14ac:dyDescent="0.35">
      <c r="B717" s="89"/>
      <c r="C717" s="89"/>
      <c r="D717" s="89"/>
      <c r="E717" s="89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  <c r="AC717" s="89"/>
      <c r="AD717" s="89"/>
      <c r="AE717" s="89"/>
    </row>
    <row r="718" spans="2:31" x14ac:dyDescent="0.35">
      <c r="B718" s="89"/>
      <c r="C718" s="89"/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  <c r="AC718" s="89"/>
      <c r="AD718" s="89"/>
      <c r="AE718" s="89"/>
    </row>
    <row r="719" spans="2:31" x14ac:dyDescent="0.35">
      <c r="B719" s="89"/>
      <c r="C719" s="89"/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  <c r="AC719" s="89"/>
      <c r="AD719" s="89"/>
      <c r="AE719" s="89"/>
    </row>
    <row r="720" spans="2:31" x14ac:dyDescent="0.35">
      <c r="B720" s="89"/>
      <c r="C720" s="89"/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  <c r="AC720" s="89"/>
      <c r="AD720" s="89"/>
      <c r="AE720" s="89"/>
    </row>
    <row r="721" spans="2:31" x14ac:dyDescent="0.35">
      <c r="B721" s="89"/>
      <c r="C721" s="89"/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  <c r="AC721" s="89"/>
      <c r="AD721" s="89"/>
      <c r="AE721" s="89"/>
    </row>
    <row r="722" spans="2:31" x14ac:dyDescent="0.35">
      <c r="B722" s="89"/>
      <c r="C722" s="89"/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  <c r="AC722" s="89"/>
      <c r="AD722" s="89"/>
      <c r="AE722" s="89"/>
    </row>
    <row r="723" spans="2:31" x14ac:dyDescent="0.35">
      <c r="B723" s="89"/>
      <c r="C723" s="89"/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  <c r="AC723" s="89"/>
      <c r="AD723" s="89"/>
      <c r="AE723" s="89"/>
    </row>
    <row r="724" spans="2:31" x14ac:dyDescent="0.35">
      <c r="B724" s="89"/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  <c r="AC724" s="89"/>
      <c r="AD724" s="89"/>
      <c r="AE724" s="89"/>
    </row>
    <row r="725" spans="2:31" x14ac:dyDescent="0.35">
      <c r="B725" s="89"/>
      <c r="C725" s="89"/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  <c r="AB725" s="89"/>
      <c r="AC725" s="89"/>
      <c r="AD725" s="89"/>
      <c r="AE725" s="89"/>
    </row>
    <row r="726" spans="2:31" x14ac:dyDescent="0.35">
      <c r="B726" s="89"/>
      <c r="C726" s="89"/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  <c r="AB726" s="89"/>
      <c r="AC726" s="89"/>
      <c r="AD726" s="89"/>
      <c r="AE726" s="89"/>
    </row>
    <row r="727" spans="2:31" x14ac:dyDescent="0.35">
      <c r="B727" s="89"/>
      <c r="C727" s="89"/>
      <c r="D727" s="89"/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  <c r="AB727" s="89"/>
      <c r="AC727" s="89"/>
      <c r="AD727" s="89"/>
      <c r="AE727" s="89"/>
    </row>
    <row r="728" spans="2:31" x14ac:dyDescent="0.35">
      <c r="B728" s="89"/>
      <c r="C728" s="89"/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  <c r="AC728" s="89"/>
      <c r="AD728" s="89"/>
      <c r="AE728" s="89"/>
    </row>
    <row r="729" spans="2:31" x14ac:dyDescent="0.35">
      <c r="B729" s="89"/>
      <c r="C729" s="89"/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  <c r="AC729" s="89"/>
      <c r="AD729" s="89"/>
      <c r="AE729" s="89"/>
    </row>
    <row r="730" spans="2:31" x14ac:dyDescent="0.35">
      <c r="B730" s="89"/>
      <c r="C730" s="89"/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  <c r="AB730" s="89"/>
      <c r="AC730" s="89"/>
      <c r="AD730" s="89"/>
      <c r="AE730" s="89"/>
    </row>
    <row r="731" spans="2:31" x14ac:dyDescent="0.35">
      <c r="B731" s="89"/>
      <c r="C731" s="89"/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89"/>
      <c r="AB731" s="89"/>
      <c r="AC731" s="89"/>
      <c r="AD731" s="89"/>
      <c r="AE731" s="89"/>
    </row>
    <row r="732" spans="2:31" x14ac:dyDescent="0.35">
      <c r="B732" s="89"/>
      <c r="C732" s="89"/>
      <c r="D732" s="89"/>
      <c r="E732" s="89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89"/>
      <c r="AB732" s="89"/>
      <c r="AC732" s="89"/>
      <c r="AD732" s="89"/>
      <c r="AE732" s="89"/>
    </row>
    <row r="733" spans="2:31" x14ac:dyDescent="0.35">
      <c r="B733" s="89"/>
      <c r="C733" s="89"/>
      <c r="D733" s="89"/>
      <c r="E733" s="89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  <c r="AA733" s="89"/>
      <c r="AB733" s="89"/>
      <c r="AC733" s="89"/>
      <c r="AD733" s="89"/>
      <c r="AE733" s="89"/>
    </row>
    <row r="734" spans="2:31" x14ac:dyDescent="0.35">
      <c r="B734" s="89"/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  <c r="AA734" s="89"/>
      <c r="AB734" s="89"/>
      <c r="AC734" s="89"/>
      <c r="AD734" s="89"/>
      <c r="AE734" s="89"/>
    </row>
    <row r="735" spans="2:31" x14ac:dyDescent="0.35">
      <c r="B735" s="89"/>
      <c r="C735" s="89"/>
      <c r="D735" s="89"/>
      <c r="E735" s="89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  <c r="AA735" s="89"/>
      <c r="AB735" s="89"/>
      <c r="AC735" s="89"/>
      <c r="AD735" s="89"/>
      <c r="AE735" s="89"/>
    </row>
    <row r="736" spans="2:31" x14ac:dyDescent="0.35">
      <c r="B736" s="89"/>
      <c r="C736" s="89"/>
      <c r="D736" s="89"/>
      <c r="E736" s="89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  <c r="AA736" s="89"/>
      <c r="AB736" s="89"/>
      <c r="AC736" s="89"/>
      <c r="AD736" s="89"/>
      <c r="AE736" s="89"/>
    </row>
    <row r="737" spans="2:31" x14ac:dyDescent="0.35">
      <c r="B737" s="89"/>
      <c r="C737" s="89"/>
      <c r="D737" s="89"/>
      <c r="E737" s="89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  <c r="AA737" s="89"/>
      <c r="AB737" s="89"/>
      <c r="AC737" s="89"/>
      <c r="AD737" s="89"/>
      <c r="AE737" s="89"/>
    </row>
    <row r="738" spans="2:31" x14ac:dyDescent="0.35">
      <c r="B738" s="89"/>
      <c r="C738" s="89"/>
      <c r="D738" s="89"/>
      <c r="E738" s="89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  <c r="AA738" s="89"/>
      <c r="AB738" s="89"/>
      <c r="AC738" s="89"/>
      <c r="AD738" s="89"/>
      <c r="AE738" s="89"/>
    </row>
    <row r="739" spans="2:31" x14ac:dyDescent="0.35">
      <c r="B739" s="89"/>
      <c r="C739" s="89"/>
      <c r="D739" s="89"/>
      <c r="E739" s="89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89"/>
      <c r="AB739" s="89"/>
      <c r="AC739" s="89"/>
      <c r="AD739" s="89"/>
      <c r="AE739" s="89"/>
    </row>
    <row r="740" spans="2:31" x14ac:dyDescent="0.35">
      <c r="B740" s="89"/>
      <c r="C740" s="89"/>
      <c r="D740" s="89"/>
      <c r="E740" s="89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  <c r="AA740" s="89"/>
      <c r="AB740" s="89"/>
      <c r="AC740" s="89"/>
      <c r="AD740" s="89"/>
      <c r="AE740" s="89"/>
    </row>
    <row r="741" spans="2:31" x14ac:dyDescent="0.35">
      <c r="B741" s="89"/>
      <c r="C741" s="89"/>
      <c r="D741" s="89"/>
      <c r="E741" s="89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  <c r="AA741" s="89"/>
      <c r="AB741" s="89"/>
      <c r="AC741" s="89"/>
      <c r="AD741" s="89"/>
      <c r="AE741" s="89"/>
    </row>
    <row r="742" spans="2:31" x14ac:dyDescent="0.35">
      <c r="B742" s="89"/>
      <c r="C742" s="89"/>
      <c r="D742" s="89"/>
      <c r="E742" s="89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  <c r="AA742" s="89"/>
      <c r="AB742" s="89"/>
      <c r="AC742" s="89"/>
      <c r="AD742" s="89"/>
      <c r="AE742" s="89"/>
    </row>
    <row r="743" spans="2:31" x14ac:dyDescent="0.35">
      <c r="B743" s="89"/>
      <c r="C743" s="89"/>
      <c r="D743" s="89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  <c r="AA743" s="89"/>
      <c r="AB743" s="89"/>
      <c r="AC743" s="89"/>
      <c r="AD743" s="89"/>
      <c r="AE743" s="89"/>
    </row>
    <row r="744" spans="2:31" x14ac:dyDescent="0.35">
      <c r="B744" s="89"/>
      <c r="C744" s="89"/>
      <c r="D744" s="89"/>
      <c r="E744" s="89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  <c r="AA744" s="89"/>
      <c r="AB744" s="89"/>
      <c r="AC744" s="89"/>
      <c r="AD744" s="89"/>
      <c r="AE744" s="89"/>
    </row>
    <row r="745" spans="2:31" x14ac:dyDescent="0.35">
      <c r="B745" s="89"/>
      <c r="C745" s="89"/>
      <c r="D745" s="89"/>
      <c r="E745" s="89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  <c r="AA745" s="89"/>
      <c r="AB745" s="89"/>
      <c r="AC745" s="89"/>
      <c r="AD745" s="89"/>
      <c r="AE745" s="89"/>
    </row>
    <row r="746" spans="2:31" x14ac:dyDescent="0.35">
      <c r="B746" s="89"/>
      <c r="C746" s="89"/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  <c r="AA746" s="89"/>
      <c r="AB746" s="89"/>
      <c r="AC746" s="89"/>
      <c r="AD746" s="89"/>
      <c r="AE746" s="89"/>
    </row>
    <row r="747" spans="2:31" x14ac:dyDescent="0.35">
      <c r="B747" s="89"/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  <c r="AA747" s="89"/>
      <c r="AB747" s="89"/>
      <c r="AC747" s="89"/>
      <c r="AD747" s="89"/>
      <c r="AE747" s="89"/>
    </row>
    <row r="748" spans="2:31" x14ac:dyDescent="0.35">
      <c r="B748" s="89"/>
      <c r="C748" s="89"/>
      <c r="D748" s="89"/>
      <c r="E748" s="89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  <c r="AA748" s="89"/>
      <c r="AB748" s="89"/>
      <c r="AC748" s="89"/>
      <c r="AD748" s="89"/>
      <c r="AE748" s="89"/>
    </row>
    <row r="749" spans="2:31" x14ac:dyDescent="0.35">
      <c r="B749" s="89"/>
      <c r="C749" s="89"/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  <c r="AA749" s="89"/>
      <c r="AB749" s="89"/>
      <c r="AC749" s="89"/>
      <c r="AD749" s="89"/>
      <c r="AE749" s="89"/>
    </row>
    <row r="750" spans="2:31" x14ac:dyDescent="0.35">
      <c r="B750" s="89"/>
      <c r="C750" s="89"/>
      <c r="D750" s="89"/>
      <c r="E750" s="89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  <c r="AA750" s="89"/>
      <c r="AB750" s="89"/>
      <c r="AC750" s="89"/>
      <c r="AD750" s="89"/>
      <c r="AE750" s="89"/>
    </row>
    <row r="751" spans="2:31" x14ac:dyDescent="0.35">
      <c r="B751" s="89"/>
      <c r="C751" s="89"/>
      <c r="D751" s="89"/>
      <c r="E751" s="89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  <c r="AA751" s="89"/>
      <c r="AB751" s="89"/>
      <c r="AC751" s="89"/>
      <c r="AD751" s="89"/>
      <c r="AE751" s="89"/>
    </row>
    <row r="752" spans="2:31" x14ac:dyDescent="0.35">
      <c r="B752" s="89"/>
      <c r="C752" s="89"/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  <c r="AA752" s="89"/>
      <c r="AB752" s="89"/>
      <c r="AC752" s="89"/>
      <c r="AD752" s="89"/>
      <c r="AE752" s="89"/>
    </row>
    <row r="753" spans="2:31" x14ac:dyDescent="0.35">
      <c r="B753" s="89"/>
      <c r="C753" s="89"/>
      <c r="D753" s="89"/>
      <c r="E753" s="89"/>
      <c r="F753" s="89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  <c r="Z753" s="89"/>
      <c r="AA753" s="89"/>
      <c r="AB753" s="89"/>
      <c r="AC753" s="89"/>
      <c r="AD753" s="89"/>
      <c r="AE753" s="89"/>
    </row>
    <row r="754" spans="2:31" x14ac:dyDescent="0.35">
      <c r="B754" s="89"/>
      <c r="C754" s="89"/>
      <c r="D754" s="89"/>
      <c r="E754" s="89"/>
      <c r="F754" s="89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  <c r="Z754" s="89"/>
      <c r="AA754" s="89"/>
      <c r="AB754" s="89"/>
      <c r="AC754" s="89"/>
      <c r="AD754" s="89"/>
      <c r="AE754" s="89"/>
    </row>
    <row r="755" spans="2:31" x14ac:dyDescent="0.35">
      <c r="B755" s="89"/>
      <c r="C755" s="89"/>
      <c r="D755" s="89"/>
      <c r="E755" s="89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9"/>
      <c r="AA755" s="89"/>
      <c r="AB755" s="89"/>
      <c r="AC755" s="89"/>
      <c r="AD755" s="89"/>
      <c r="AE755" s="89"/>
    </row>
    <row r="756" spans="2:31" x14ac:dyDescent="0.35">
      <c r="B756" s="89"/>
      <c r="C756" s="89"/>
      <c r="D756" s="89"/>
      <c r="E756" s="89"/>
      <c r="F756" s="89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9"/>
      <c r="AA756" s="89"/>
      <c r="AB756" s="89"/>
      <c r="AC756" s="89"/>
      <c r="AD756" s="89"/>
      <c r="AE756" s="89"/>
    </row>
    <row r="757" spans="2:31" x14ac:dyDescent="0.35">
      <c r="B757" s="89"/>
      <c r="C757" s="89"/>
      <c r="D757" s="89"/>
      <c r="E757" s="89"/>
      <c r="F757" s="89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  <c r="Y757" s="89"/>
      <c r="Z757" s="89"/>
      <c r="AA757" s="89"/>
      <c r="AB757" s="89"/>
      <c r="AC757" s="89"/>
      <c r="AD757" s="89"/>
      <c r="AE757" s="89"/>
    </row>
    <row r="758" spans="2:31" x14ac:dyDescent="0.35">
      <c r="B758" s="89"/>
      <c r="C758" s="89"/>
      <c r="D758" s="89"/>
      <c r="E758" s="89"/>
      <c r="F758" s="89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9"/>
      <c r="Y758" s="89"/>
      <c r="Z758" s="89"/>
      <c r="AA758" s="89"/>
      <c r="AB758" s="89"/>
      <c r="AC758" s="89"/>
      <c r="AD758" s="89"/>
      <c r="AE758" s="89"/>
    </row>
    <row r="759" spans="2:31" x14ac:dyDescent="0.35">
      <c r="B759" s="89"/>
      <c r="C759" s="89"/>
      <c r="D759" s="89"/>
      <c r="E759" s="89"/>
      <c r="F759" s="89"/>
      <c r="G759" s="89"/>
      <c r="H759" s="89"/>
      <c r="I759" s="89"/>
      <c r="J759" s="89"/>
      <c r="K759" s="89"/>
      <c r="L759" s="89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  <c r="Y759" s="89"/>
      <c r="Z759" s="89"/>
      <c r="AA759" s="89"/>
      <c r="AB759" s="89"/>
      <c r="AC759" s="89"/>
      <c r="AD759" s="89"/>
      <c r="AE759" s="89"/>
    </row>
    <row r="760" spans="2:31" x14ac:dyDescent="0.35">
      <c r="B760" s="89"/>
      <c r="C760" s="89"/>
      <c r="D760" s="89"/>
      <c r="E760" s="89"/>
      <c r="F760" s="89"/>
      <c r="G760" s="89"/>
      <c r="H760" s="89"/>
      <c r="I760" s="89"/>
      <c r="J760" s="89"/>
      <c r="K760" s="89"/>
      <c r="L760" s="89"/>
      <c r="M760" s="89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9"/>
      <c r="Y760" s="89"/>
      <c r="Z760" s="89"/>
      <c r="AA760" s="89"/>
      <c r="AB760" s="89"/>
      <c r="AC760" s="89"/>
      <c r="AD760" s="89"/>
      <c r="AE760" s="89"/>
    </row>
    <row r="761" spans="2:31" x14ac:dyDescent="0.35">
      <c r="B761" s="89"/>
      <c r="C761" s="89"/>
      <c r="D761" s="89"/>
      <c r="E761" s="89"/>
      <c r="F761" s="89"/>
      <c r="G761" s="89"/>
      <c r="H761" s="89"/>
      <c r="I761" s="89"/>
      <c r="J761" s="89"/>
      <c r="K761" s="89"/>
      <c r="L761" s="89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  <c r="Y761" s="89"/>
      <c r="Z761" s="89"/>
      <c r="AA761" s="89"/>
      <c r="AB761" s="89"/>
      <c r="AC761" s="89"/>
      <c r="AD761" s="89"/>
      <c r="AE761" s="89"/>
    </row>
    <row r="762" spans="2:31" x14ac:dyDescent="0.35">
      <c r="B762" s="89"/>
      <c r="C762" s="89"/>
      <c r="D762" s="89"/>
      <c r="E762" s="89"/>
      <c r="F762" s="89"/>
      <c r="G762" s="89"/>
      <c r="H762" s="89"/>
      <c r="I762" s="89"/>
      <c r="J762" s="89"/>
      <c r="K762" s="89"/>
      <c r="L762" s="89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  <c r="Z762" s="89"/>
      <c r="AA762" s="89"/>
      <c r="AB762" s="89"/>
      <c r="AC762" s="89"/>
      <c r="AD762" s="89"/>
      <c r="AE762" s="89"/>
    </row>
    <row r="763" spans="2:31" x14ac:dyDescent="0.35">
      <c r="B763" s="89"/>
      <c r="C763" s="89"/>
      <c r="D763" s="89"/>
      <c r="E763" s="89"/>
      <c r="F763" s="89"/>
      <c r="G763" s="89"/>
      <c r="H763" s="89"/>
      <c r="I763" s="89"/>
      <c r="J763" s="89"/>
      <c r="K763" s="89"/>
      <c r="L763" s="89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  <c r="Z763" s="89"/>
      <c r="AA763" s="89"/>
      <c r="AB763" s="89"/>
      <c r="AC763" s="89"/>
      <c r="AD763" s="89"/>
      <c r="AE763" s="89"/>
    </row>
    <row r="764" spans="2:31" x14ac:dyDescent="0.35">
      <c r="B764" s="89"/>
      <c r="C764" s="89"/>
      <c r="D764" s="89"/>
      <c r="E764" s="89"/>
      <c r="F764" s="89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  <c r="Z764" s="89"/>
      <c r="AA764" s="89"/>
      <c r="AB764" s="89"/>
      <c r="AC764" s="89"/>
      <c r="AD764" s="89"/>
      <c r="AE764" s="89"/>
    </row>
    <row r="765" spans="2:31" x14ac:dyDescent="0.35">
      <c r="B765" s="89"/>
      <c r="C765" s="89"/>
      <c r="D765" s="89"/>
      <c r="E765" s="89"/>
      <c r="F765" s="89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  <c r="Z765" s="89"/>
      <c r="AA765" s="89"/>
      <c r="AB765" s="89"/>
      <c r="AC765" s="89"/>
      <c r="AD765" s="89"/>
      <c r="AE765" s="89"/>
    </row>
    <row r="766" spans="2:31" x14ac:dyDescent="0.35">
      <c r="B766" s="89"/>
      <c r="C766" s="89"/>
      <c r="D766" s="89"/>
      <c r="E766" s="89"/>
      <c r="F766" s="89"/>
      <c r="G766" s="89"/>
      <c r="H766" s="89"/>
      <c r="I766" s="89"/>
      <c r="J766" s="89"/>
      <c r="K766" s="89"/>
      <c r="L766" s="89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  <c r="Y766" s="89"/>
      <c r="Z766" s="89"/>
      <c r="AA766" s="89"/>
      <c r="AB766" s="89"/>
      <c r="AC766" s="89"/>
      <c r="AD766" s="89"/>
      <c r="AE766" s="89"/>
    </row>
    <row r="767" spans="2:31" x14ac:dyDescent="0.35">
      <c r="B767" s="89"/>
      <c r="C767" s="89"/>
      <c r="D767" s="89"/>
      <c r="E767" s="89"/>
      <c r="F767" s="89"/>
      <c r="G767" s="89"/>
      <c r="H767" s="89"/>
      <c r="I767" s="89"/>
      <c r="J767" s="89"/>
      <c r="K767" s="89"/>
      <c r="L767" s="89"/>
      <c r="M767" s="89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9"/>
      <c r="Y767" s="89"/>
      <c r="Z767" s="89"/>
      <c r="AA767" s="89"/>
      <c r="AB767" s="89"/>
      <c r="AC767" s="89"/>
      <c r="AD767" s="89"/>
      <c r="AE767" s="89"/>
    </row>
    <row r="768" spans="2:31" x14ac:dyDescent="0.35">
      <c r="B768" s="89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  <c r="Y768" s="89"/>
      <c r="Z768" s="89"/>
      <c r="AA768" s="89"/>
      <c r="AB768" s="89"/>
      <c r="AC768" s="89"/>
      <c r="AD768" s="89"/>
      <c r="AE768" s="89"/>
    </row>
    <row r="769" spans="2:31" x14ac:dyDescent="0.35">
      <c r="B769" s="89"/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9"/>
      <c r="AA769" s="89"/>
      <c r="AB769" s="89"/>
      <c r="AC769" s="89"/>
      <c r="AD769" s="89"/>
      <c r="AE769" s="89"/>
    </row>
    <row r="770" spans="2:31" x14ac:dyDescent="0.35">
      <c r="B770" s="89"/>
      <c r="C770" s="89"/>
      <c r="D770" s="89"/>
      <c r="E770" s="89"/>
      <c r="F770" s="89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  <c r="Z770" s="89"/>
      <c r="AA770" s="89"/>
      <c r="AB770" s="89"/>
      <c r="AC770" s="89"/>
      <c r="AD770" s="89"/>
      <c r="AE770" s="89"/>
    </row>
    <row r="771" spans="2:31" x14ac:dyDescent="0.35">
      <c r="B771" s="89"/>
      <c r="C771" s="89"/>
      <c r="D771" s="89"/>
      <c r="E771" s="89"/>
      <c r="F771" s="89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  <c r="Z771" s="89"/>
      <c r="AA771" s="89"/>
      <c r="AB771" s="89"/>
      <c r="AC771" s="89"/>
      <c r="AD771" s="89"/>
      <c r="AE771" s="89"/>
    </row>
    <row r="772" spans="2:31" x14ac:dyDescent="0.35">
      <c r="B772" s="89"/>
      <c r="C772" s="89"/>
      <c r="D772" s="89"/>
      <c r="E772" s="89"/>
      <c r="F772" s="89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  <c r="Z772" s="89"/>
      <c r="AA772" s="89"/>
      <c r="AB772" s="89"/>
      <c r="AC772" s="89"/>
      <c r="AD772" s="89"/>
      <c r="AE772" s="89"/>
    </row>
    <row r="773" spans="2:31" x14ac:dyDescent="0.35">
      <c r="B773" s="89"/>
      <c r="C773" s="89"/>
      <c r="D773" s="89"/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9"/>
      <c r="AA773" s="89"/>
      <c r="AB773" s="89"/>
      <c r="AC773" s="89"/>
      <c r="AD773" s="89"/>
      <c r="AE773" s="89"/>
    </row>
    <row r="774" spans="2:31" x14ac:dyDescent="0.35">
      <c r="B774" s="89"/>
      <c r="C774" s="89"/>
      <c r="D774" s="89"/>
      <c r="E774" s="89"/>
      <c r="F774" s="89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  <c r="Z774" s="89"/>
      <c r="AA774" s="89"/>
      <c r="AB774" s="89"/>
      <c r="AC774" s="89"/>
      <c r="AD774" s="89"/>
      <c r="AE774" s="89"/>
    </row>
    <row r="775" spans="2:31" x14ac:dyDescent="0.35">
      <c r="B775" s="89"/>
      <c r="C775" s="89"/>
      <c r="D775" s="89"/>
      <c r="E775" s="89"/>
      <c r="F775" s="89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  <c r="Z775" s="89"/>
      <c r="AA775" s="89"/>
      <c r="AB775" s="89"/>
      <c r="AC775" s="89"/>
      <c r="AD775" s="89"/>
      <c r="AE775" s="89"/>
    </row>
    <row r="776" spans="2:31" x14ac:dyDescent="0.35">
      <c r="B776" s="89"/>
      <c r="C776" s="89"/>
      <c r="D776" s="89"/>
      <c r="E776" s="89"/>
      <c r="F776" s="89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  <c r="Z776" s="89"/>
      <c r="AA776" s="89"/>
      <c r="AB776" s="89"/>
      <c r="AC776" s="89"/>
      <c r="AD776" s="89"/>
      <c r="AE776" s="89"/>
    </row>
    <row r="777" spans="2:31" x14ac:dyDescent="0.35">
      <c r="B777" s="89"/>
      <c r="C777" s="89"/>
      <c r="D777" s="89"/>
      <c r="E777" s="89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  <c r="AA777" s="89"/>
      <c r="AB777" s="89"/>
      <c r="AC777" s="89"/>
      <c r="AD777" s="89"/>
      <c r="AE777" s="89"/>
    </row>
    <row r="778" spans="2:31" x14ac:dyDescent="0.35">
      <c r="B778" s="89"/>
      <c r="C778" s="89"/>
      <c r="D778" s="89"/>
      <c r="E778" s="89"/>
      <c r="F778" s="89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9"/>
      <c r="AA778" s="89"/>
      <c r="AB778" s="89"/>
      <c r="AC778" s="89"/>
      <c r="AD778" s="89"/>
      <c r="AE778" s="89"/>
    </row>
    <row r="779" spans="2:31" x14ac:dyDescent="0.35">
      <c r="B779" s="89"/>
      <c r="C779" s="89"/>
      <c r="D779" s="89"/>
      <c r="E779" s="89"/>
      <c r="F779" s="89"/>
      <c r="G779" s="89"/>
      <c r="H779" s="89"/>
      <c r="I779" s="89"/>
      <c r="J779" s="89"/>
      <c r="K779" s="89"/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9"/>
      <c r="AA779" s="89"/>
      <c r="AB779" s="89"/>
      <c r="AC779" s="89"/>
      <c r="AD779" s="89"/>
      <c r="AE779" s="89"/>
    </row>
    <row r="780" spans="2:31" x14ac:dyDescent="0.35">
      <c r="B780" s="89"/>
      <c r="C780" s="89"/>
      <c r="D780" s="89"/>
      <c r="E780" s="89"/>
      <c r="F780" s="89"/>
      <c r="G780" s="89"/>
      <c r="H780" s="89"/>
      <c r="I780" s="89"/>
      <c r="J780" s="89"/>
      <c r="K780" s="89"/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  <c r="Z780" s="89"/>
      <c r="AA780" s="89"/>
      <c r="AB780" s="89"/>
      <c r="AC780" s="89"/>
      <c r="AD780" s="89"/>
      <c r="AE780" s="89"/>
    </row>
    <row r="781" spans="2:31" x14ac:dyDescent="0.35">
      <c r="B781" s="89"/>
      <c r="C781" s="89"/>
      <c r="D781" s="89"/>
      <c r="E781" s="89"/>
      <c r="F781" s="89"/>
      <c r="G781" s="89"/>
      <c r="H781" s="89"/>
      <c r="I781" s="89"/>
      <c r="J781" s="89"/>
      <c r="K781" s="89"/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9"/>
      <c r="AA781" s="89"/>
      <c r="AB781" s="89"/>
      <c r="AC781" s="89"/>
      <c r="AD781" s="89"/>
      <c r="AE781" s="89"/>
    </row>
    <row r="782" spans="2:31" x14ac:dyDescent="0.35">
      <c r="B782" s="89"/>
      <c r="C782" s="89"/>
      <c r="D782" s="89"/>
      <c r="E782" s="89"/>
      <c r="F782" s="89"/>
      <c r="G782" s="89"/>
      <c r="H782" s="89"/>
      <c r="I782" s="89"/>
      <c r="J782" s="89"/>
      <c r="K782" s="89"/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9"/>
      <c r="AA782" s="89"/>
      <c r="AB782" s="89"/>
      <c r="AC782" s="89"/>
      <c r="AD782" s="89"/>
      <c r="AE782" s="89"/>
    </row>
    <row r="783" spans="2:31" x14ac:dyDescent="0.35">
      <c r="B783" s="89"/>
      <c r="C783" s="89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  <c r="Z783" s="89"/>
      <c r="AA783" s="89"/>
      <c r="AB783" s="89"/>
      <c r="AC783" s="89"/>
      <c r="AD783" s="89"/>
      <c r="AE783" s="89"/>
    </row>
    <row r="784" spans="2:31" x14ac:dyDescent="0.35">
      <c r="B784" s="89"/>
      <c r="C784" s="89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  <c r="Y784" s="89"/>
      <c r="Z784" s="89"/>
      <c r="AA784" s="89"/>
      <c r="AB784" s="89"/>
      <c r="AC784" s="89"/>
      <c r="AD784" s="89"/>
      <c r="AE784" s="89"/>
    </row>
    <row r="785" spans="2:31" x14ac:dyDescent="0.35">
      <c r="B785" s="89"/>
      <c r="C785" s="89"/>
      <c r="D785" s="89"/>
      <c r="E785" s="89"/>
      <c r="F785" s="89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9"/>
      <c r="Y785" s="89"/>
      <c r="Z785" s="89"/>
      <c r="AA785" s="89"/>
      <c r="AB785" s="89"/>
      <c r="AC785" s="89"/>
      <c r="AD785" s="89"/>
      <c r="AE785" s="89"/>
    </row>
    <row r="786" spans="2:31" x14ac:dyDescent="0.35">
      <c r="B786" s="89"/>
      <c r="C786" s="89"/>
      <c r="D786" s="89"/>
      <c r="E786" s="89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  <c r="Y786" s="89"/>
      <c r="Z786" s="89"/>
      <c r="AA786" s="89"/>
      <c r="AB786" s="89"/>
      <c r="AC786" s="89"/>
      <c r="AD786" s="89"/>
      <c r="AE786" s="89"/>
    </row>
    <row r="787" spans="2:31" x14ac:dyDescent="0.35">
      <c r="B787" s="89"/>
      <c r="C787" s="89"/>
      <c r="D787" s="89"/>
      <c r="E787" s="89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  <c r="Z787" s="89"/>
      <c r="AA787" s="89"/>
      <c r="AB787" s="89"/>
      <c r="AC787" s="89"/>
      <c r="AD787" s="89"/>
      <c r="AE787" s="89"/>
    </row>
    <row r="788" spans="2:31" x14ac:dyDescent="0.35">
      <c r="B788" s="89"/>
      <c r="C788" s="89"/>
      <c r="D788" s="89"/>
      <c r="E788" s="89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89"/>
      <c r="AA788" s="89"/>
      <c r="AB788" s="89"/>
      <c r="AC788" s="89"/>
      <c r="AD788" s="89"/>
      <c r="AE788" s="89"/>
    </row>
    <row r="789" spans="2:31" x14ac:dyDescent="0.35">
      <c r="B789" s="89"/>
      <c r="C789" s="89"/>
      <c r="D789" s="89"/>
      <c r="E789" s="89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  <c r="Z789" s="89"/>
      <c r="AA789" s="89"/>
      <c r="AB789" s="89"/>
      <c r="AC789" s="89"/>
      <c r="AD789" s="89"/>
      <c r="AE789" s="89"/>
    </row>
    <row r="790" spans="2:31" x14ac:dyDescent="0.35">
      <c r="B790" s="89"/>
      <c r="C790" s="89"/>
      <c r="D790" s="89"/>
      <c r="E790" s="89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  <c r="Y790" s="89"/>
      <c r="Z790" s="89"/>
      <c r="AA790" s="89"/>
      <c r="AB790" s="89"/>
      <c r="AC790" s="89"/>
      <c r="AD790" s="89"/>
      <c r="AE790" s="89"/>
    </row>
    <row r="791" spans="2:31" x14ac:dyDescent="0.35">
      <c r="B791" s="89"/>
      <c r="C791" s="89"/>
      <c r="D791" s="89"/>
      <c r="E791" s="89"/>
      <c r="F791" s="89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  <c r="Y791" s="89"/>
      <c r="Z791" s="89"/>
      <c r="AA791" s="89"/>
      <c r="AB791" s="89"/>
      <c r="AC791" s="89"/>
      <c r="AD791" s="89"/>
      <c r="AE791" s="89"/>
    </row>
    <row r="792" spans="2:31" x14ac:dyDescent="0.35">
      <c r="B792" s="89"/>
      <c r="C792" s="89"/>
      <c r="D792" s="89"/>
      <c r="E792" s="89"/>
      <c r="F792" s="89"/>
      <c r="G792" s="89"/>
      <c r="H792" s="89"/>
      <c r="I792" s="89"/>
      <c r="J792" s="89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  <c r="Z792" s="89"/>
      <c r="AA792" s="89"/>
      <c r="AB792" s="89"/>
      <c r="AC792" s="89"/>
      <c r="AD792" s="89"/>
      <c r="AE792" s="89"/>
    </row>
    <row r="793" spans="2:31" x14ac:dyDescent="0.35">
      <c r="B793" s="89"/>
      <c r="C793" s="89"/>
      <c r="D793" s="89"/>
      <c r="E793" s="89"/>
      <c r="F793" s="89"/>
      <c r="G793" s="89"/>
      <c r="H793" s="89"/>
      <c r="I793" s="89"/>
      <c r="J793" s="89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  <c r="Z793" s="89"/>
      <c r="AA793" s="89"/>
      <c r="AB793" s="89"/>
      <c r="AC793" s="89"/>
      <c r="AD793" s="89"/>
      <c r="AE793" s="89"/>
    </row>
    <row r="794" spans="2:31" x14ac:dyDescent="0.35">
      <c r="B794" s="89"/>
      <c r="C794" s="89"/>
      <c r="D794" s="89"/>
      <c r="E794" s="89"/>
      <c r="F794" s="89"/>
      <c r="G794" s="89"/>
      <c r="H794" s="89"/>
      <c r="I794" s="89"/>
      <c r="J794" s="89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  <c r="Z794" s="89"/>
      <c r="AA794" s="89"/>
      <c r="AB794" s="89"/>
      <c r="AC794" s="89"/>
      <c r="AD794" s="89"/>
      <c r="AE794" s="89"/>
    </row>
    <row r="795" spans="2:31" x14ac:dyDescent="0.35">
      <c r="B795" s="89"/>
      <c r="C795" s="89"/>
      <c r="D795" s="89"/>
      <c r="E795" s="89"/>
      <c r="F795" s="89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  <c r="Z795" s="89"/>
      <c r="AA795" s="89"/>
      <c r="AB795" s="89"/>
      <c r="AC795" s="89"/>
      <c r="AD795" s="89"/>
      <c r="AE795" s="89"/>
    </row>
    <row r="796" spans="2:31" x14ac:dyDescent="0.35">
      <c r="B796" s="89"/>
      <c r="C796" s="89"/>
      <c r="D796" s="89"/>
      <c r="E796" s="89"/>
      <c r="F796" s="89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  <c r="Z796" s="89"/>
      <c r="AA796" s="89"/>
      <c r="AB796" s="89"/>
      <c r="AC796" s="89"/>
      <c r="AD796" s="89"/>
      <c r="AE796" s="89"/>
    </row>
    <row r="797" spans="2:31" x14ac:dyDescent="0.35">
      <c r="B797" s="89"/>
      <c r="C797" s="89"/>
      <c r="D797" s="89"/>
      <c r="E797" s="89"/>
      <c r="F797" s="89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  <c r="Z797" s="89"/>
      <c r="AA797" s="89"/>
      <c r="AB797" s="89"/>
      <c r="AC797" s="89"/>
      <c r="AD797" s="89"/>
      <c r="AE797" s="89"/>
    </row>
    <row r="798" spans="2:31" x14ac:dyDescent="0.35">
      <c r="B798" s="89"/>
      <c r="C798" s="89"/>
      <c r="D798" s="89"/>
      <c r="E798" s="89"/>
      <c r="F798" s="89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  <c r="Z798" s="89"/>
      <c r="AA798" s="89"/>
      <c r="AB798" s="89"/>
      <c r="AC798" s="89"/>
      <c r="AD798" s="89"/>
      <c r="AE798" s="89"/>
    </row>
    <row r="799" spans="2:31" x14ac:dyDescent="0.35">
      <c r="B799" s="89"/>
      <c r="C799" s="89"/>
      <c r="D799" s="89"/>
      <c r="E799" s="89"/>
      <c r="F799" s="89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  <c r="Z799" s="89"/>
      <c r="AA799" s="89"/>
      <c r="AB799" s="89"/>
      <c r="AC799" s="89"/>
      <c r="AD799" s="89"/>
      <c r="AE799" s="89"/>
    </row>
    <row r="800" spans="2:31" x14ac:dyDescent="0.35">
      <c r="B800" s="89"/>
      <c r="C800" s="89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  <c r="Y800" s="89"/>
      <c r="Z800" s="89"/>
      <c r="AA800" s="89"/>
      <c r="AB800" s="89"/>
      <c r="AC800" s="89"/>
      <c r="AD800" s="89"/>
      <c r="AE800" s="89"/>
    </row>
    <row r="801" spans="2:31" x14ac:dyDescent="0.35">
      <c r="B801" s="89"/>
      <c r="C801" s="89"/>
      <c r="D801" s="89"/>
      <c r="E801" s="89"/>
      <c r="F801" s="89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  <c r="Z801" s="89"/>
      <c r="AA801" s="89"/>
      <c r="AB801" s="89"/>
      <c r="AC801" s="89"/>
      <c r="AD801" s="89"/>
      <c r="AE801" s="89"/>
    </row>
    <row r="802" spans="2:31" x14ac:dyDescent="0.35">
      <c r="B802" s="89"/>
      <c r="C802" s="89"/>
      <c r="D802" s="89"/>
      <c r="E802" s="89"/>
      <c r="F802" s="89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Z802" s="89"/>
      <c r="AA802" s="89"/>
      <c r="AB802" s="89"/>
      <c r="AC802" s="89"/>
      <c r="AD802" s="89"/>
      <c r="AE802" s="89"/>
    </row>
    <row r="803" spans="2:31" x14ac:dyDescent="0.35">
      <c r="B803" s="89"/>
      <c r="C803" s="89"/>
      <c r="D803" s="89"/>
      <c r="E803" s="89"/>
      <c r="F803" s="89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  <c r="Z803" s="89"/>
      <c r="AA803" s="89"/>
      <c r="AB803" s="89"/>
      <c r="AC803" s="89"/>
      <c r="AD803" s="89"/>
      <c r="AE803" s="89"/>
    </row>
    <row r="804" spans="2:31" x14ac:dyDescent="0.35">
      <c r="B804" s="89"/>
      <c r="C804" s="89"/>
      <c r="D804" s="89"/>
      <c r="E804" s="89"/>
      <c r="F804" s="89"/>
      <c r="G804" s="89"/>
      <c r="H804" s="89"/>
      <c r="I804" s="89"/>
      <c r="J804" s="89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  <c r="Z804" s="89"/>
      <c r="AA804" s="89"/>
      <c r="AB804" s="89"/>
      <c r="AC804" s="89"/>
      <c r="AD804" s="89"/>
      <c r="AE804" s="89"/>
    </row>
    <row r="805" spans="2:31" x14ac:dyDescent="0.35">
      <c r="B805" s="89"/>
      <c r="C805" s="89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  <c r="Y805" s="89"/>
      <c r="Z805" s="89"/>
      <c r="AA805" s="89"/>
      <c r="AB805" s="89"/>
      <c r="AC805" s="89"/>
      <c r="AD805" s="89"/>
      <c r="AE805" s="89"/>
    </row>
    <row r="806" spans="2:31" x14ac:dyDescent="0.35">
      <c r="B806" s="89"/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  <c r="Y806" s="89"/>
      <c r="Z806" s="89"/>
      <c r="AA806" s="89"/>
      <c r="AB806" s="89"/>
      <c r="AC806" s="89"/>
      <c r="AD806" s="89"/>
      <c r="AE806" s="89"/>
    </row>
    <row r="807" spans="2:31" x14ac:dyDescent="0.35">
      <c r="B807" s="89"/>
      <c r="C807" s="89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  <c r="Y807" s="89"/>
      <c r="Z807" s="89"/>
      <c r="AA807" s="89"/>
      <c r="AB807" s="89"/>
      <c r="AC807" s="89"/>
      <c r="AD807" s="89"/>
      <c r="AE807" s="89"/>
    </row>
    <row r="808" spans="2:31" x14ac:dyDescent="0.35">
      <c r="B808" s="89"/>
      <c r="C808" s="89"/>
      <c r="D808" s="89"/>
      <c r="E808" s="89"/>
      <c r="F808" s="89"/>
      <c r="G808" s="89"/>
      <c r="H808" s="89"/>
      <c r="I808" s="89"/>
      <c r="J808" s="89"/>
      <c r="K808" s="89"/>
      <c r="L808" s="89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  <c r="Z808" s="89"/>
      <c r="AA808" s="89"/>
      <c r="AB808" s="89"/>
      <c r="AC808" s="89"/>
      <c r="AD808" s="89"/>
      <c r="AE808" s="89"/>
    </row>
    <row r="809" spans="2:31" x14ac:dyDescent="0.35">
      <c r="B809" s="89"/>
      <c r="C809" s="89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  <c r="Z809" s="89"/>
      <c r="AA809" s="89"/>
      <c r="AB809" s="89"/>
      <c r="AC809" s="89"/>
      <c r="AD809" s="89"/>
      <c r="AE809" s="89"/>
    </row>
    <row r="810" spans="2:31" x14ac:dyDescent="0.35">
      <c r="B810" s="89"/>
      <c r="C810" s="89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  <c r="Z810" s="89"/>
      <c r="AA810" s="89"/>
      <c r="AB810" s="89"/>
      <c r="AC810" s="89"/>
      <c r="AD810" s="89"/>
      <c r="AE810" s="89"/>
    </row>
    <row r="811" spans="2:31" x14ac:dyDescent="0.35">
      <c r="B811" s="89"/>
      <c r="C811" s="89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  <c r="Z811" s="89"/>
      <c r="AA811" s="89"/>
      <c r="AB811" s="89"/>
      <c r="AC811" s="89"/>
      <c r="AD811" s="89"/>
      <c r="AE811" s="89"/>
    </row>
    <row r="812" spans="2:31" x14ac:dyDescent="0.35">
      <c r="B812" s="89"/>
      <c r="C812" s="89"/>
      <c r="D812" s="89"/>
      <c r="E812" s="89"/>
      <c r="F812" s="89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  <c r="Z812" s="89"/>
      <c r="AA812" s="89"/>
      <c r="AB812" s="89"/>
      <c r="AC812" s="89"/>
      <c r="AD812" s="89"/>
      <c r="AE812" s="89"/>
    </row>
    <row r="813" spans="2:31" x14ac:dyDescent="0.35">
      <c r="B813" s="89"/>
      <c r="C813" s="89"/>
      <c r="D813" s="89"/>
      <c r="E813" s="89"/>
      <c r="F813" s="89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9"/>
      <c r="AA813" s="89"/>
      <c r="AB813" s="89"/>
      <c r="AC813" s="89"/>
      <c r="AD813" s="89"/>
      <c r="AE813" s="89"/>
    </row>
    <row r="814" spans="2:31" x14ac:dyDescent="0.35">
      <c r="B814" s="89"/>
      <c r="C814" s="89"/>
      <c r="D814" s="89"/>
      <c r="E814" s="89"/>
      <c r="F814" s="89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9"/>
      <c r="AA814" s="89"/>
      <c r="AB814" s="89"/>
      <c r="AC814" s="89"/>
      <c r="AD814" s="89"/>
      <c r="AE814" s="89"/>
    </row>
    <row r="815" spans="2:31" x14ac:dyDescent="0.35">
      <c r="B815" s="89"/>
      <c r="C815" s="89"/>
      <c r="D815" s="89"/>
      <c r="E815" s="89"/>
      <c r="F815" s="89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9"/>
      <c r="AA815" s="89"/>
      <c r="AB815" s="89"/>
      <c r="AC815" s="89"/>
      <c r="AD815" s="89"/>
      <c r="AE815" s="89"/>
    </row>
    <row r="816" spans="2:31" x14ac:dyDescent="0.35">
      <c r="B816" s="89"/>
      <c r="C816" s="89"/>
      <c r="D816" s="89"/>
      <c r="E816" s="89"/>
      <c r="F816" s="89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9"/>
      <c r="AA816" s="89"/>
      <c r="AB816" s="89"/>
      <c r="AC816" s="89"/>
      <c r="AD816" s="89"/>
      <c r="AE816" s="89"/>
    </row>
    <row r="817" spans="2:31" x14ac:dyDescent="0.35">
      <c r="B817" s="89"/>
      <c r="C817" s="89"/>
      <c r="D817" s="89"/>
      <c r="E817" s="89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9"/>
      <c r="AA817" s="89"/>
      <c r="AB817" s="89"/>
      <c r="AC817" s="89"/>
      <c r="AD817" s="89"/>
      <c r="AE817" s="89"/>
    </row>
    <row r="818" spans="2:31" x14ac:dyDescent="0.35">
      <c r="B818" s="89"/>
      <c r="C818" s="89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  <c r="AA818" s="89"/>
      <c r="AB818" s="89"/>
      <c r="AC818" s="89"/>
      <c r="AD818" s="89"/>
      <c r="AE818" s="89"/>
    </row>
    <row r="819" spans="2:31" x14ac:dyDescent="0.35">
      <c r="B819" s="89"/>
      <c r="C819" s="89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9"/>
      <c r="AA819" s="89"/>
      <c r="AB819" s="89"/>
      <c r="AC819" s="89"/>
      <c r="AD819" s="89"/>
      <c r="AE819" s="89"/>
    </row>
    <row r="820" spans="2:31" x14ac:dyDescent="0.35">
      <c r="B820" s="89"/>
      <c r="C820" s="89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9"/>
      <c r="AA820" s="89"/>
      <c r="AB820" s="89"/>
      <c r="AC820" s="89"/>
      <c r="AD820" s="89"/>
      <c r="AE820" s="89"/>
    </row>
    <row r="821" spans="2:31" x14ac:dyDescent="0.35">
      <c r="B821" s="89"/>
      <c r="C821" s="89"/>
      <c r="D821" s="89"/>
      <c r="E821" s="89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  <c r="AA821" s="89"/>
      <c r="AB821" s="89"/>
      <c r="AC821" s="89"/>
      <c r="AD821" s="89"/>
      <c r="AE821" s="89"/>
    </row>
    <row r="822" spans="2:31" x14ac:dyDescent="0.35">
      <c r="B822" s="89"/>
      <c r="C822" s="89"/>
      <c r="D822" s="89"/>
      <c r="E822" s="89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  <c r="AA822" s="89"/>
      <c r="AB822" s="89"/>
      <c r="AC822" s="89"/>
      <c r="AD822" s="89"/>
      <c r="AE822" s="89"/>
    </row>
    <row r="823" spans="2:31" x14ac:dyDescent="0.35">
      <c r="B823" s="89"/>
      <c r="C823" s="89"/>
      <c r="D823" s="89"/>
      <c r="E823" s="89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  <c r="AA823" s="89"/>
      <c r="AB823" s="89"/>
      <c r="AC823" s="89"/>
      <c r="AD823" s="89"/>
      <c r="AE823" s="89"/>
    </row>
    <row r="824" spans="2:31" x14ac:dyDescent="0.35">
      <c r="B824" s="89"/>
      <c r="C824" s="89"/>
      <c r="D824" s="89"/>
      <c r="E824" s="89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  <c r="AA824" s="89"/>
      <c r="AB824" s="89"/>
      <c r="AC824" s="89"/>
      <c r="AD824" s="89"/>
      <c r="AE824" s="89"/>
    </row>
    <row r="825" spans="2:31" x14ac:dyDescent="0.35">
      <c r="B825" s="89"/>
      <c r="C825" s="89"/>
      <c r="D825" s="89"/>
      <c r="E825" s="89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  <c r="AA825" s="89"/>
      <c r="AB825" s="89"/>
      <c r="AC825" s="89"/>
      <c r="AD825" s="89"/>
      <c r="AE825" s="89"/>
    </row>
    <row r="826" spans="2:31" x14ac:dyDescent="0.35">
      <c r="B826" s="89"/>
      <c r="C826" s="89"/>
      <c r="D826" s="89"/>
      <c r="E826" s="89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  <c r="AA826" s="89"/>
      <c r="AB826" s="89"/>
      <c r="AC826" s="89"/>
      <c r="AD826" s="89"/>
      <c r="AE826" s="89"/>
    </row>
    <row r="827" spans="2:31" x14ac:dyDescent="0.35">
      <c r="B827" s="89"/>
      <c r="C827" s="89"/>
      <c r="D827" s="89"/>
      <c r="E827" s="89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89"/>
      <c r="AB827" s="89"/>
      <c r="AC827" s="89"/>
      <c r="AD827" s="89"/>
      <c r="AE827" s="89"/>
    </row>
    <row r="828" spans="2:31" x14ac:dyDescent="0.35">
      <c r="B828" s="89"/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89"/>
      <c r="AB828" s="89"/>
      <c r="AC828" s="89"/>
      <c r="AD828" s="89"/>
      <c r="AE828" s="89"/>
    </row>
    <row r="829" spans="2:31" x14ac:dyDescent="0.35">
      <c r="B829" s="89"/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89"/>
      <c r="AB829" s="89"/>
      <c r="AC829" s="89"/>
      <c r="AD829" s="89"/>
      <c r="AE829" s="89"/>
    </row>
    <row r="830" spans="2:31" x14ac:dyDescent="0.35">
      <c r="B830" s="89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89"/>
      <c r="AB830" s="89"/>
      <c r="AC830" s="89"/>
      <c r="AD830" s="89"/>
      <c r="AE830" s="89"/>
    </row>
    <row r="831" spans="2:31" x14ac:dyDescent="0.35">
      <c r="B831" s="89"/>
      <c r="C831" s="89"/>
      <c r="D831" s="89"/>
      <c r="E831" s="89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89"/>
      <c r="AB831" s="89"/>
      <c r="AC831" s="89"/>
      <c r="AD831" s="89"/>
      <c r="AE831" s="89"/>
    </row>
    <row r="832" spans="2:31" x14ac:dyDescent="0.35">
      <c r="B832" s="89"/>
      <c r="C832" s="89"/>
      <c r="D832" s="89"/>
      <c r="E832" s="89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89"/>
      <c r="AB832" s="89"/>
      <c r="AC832" s="89"/>
      <c r="AD832" s="89"/>
      <c r="AE832" s="89"/>
    </row>
    <row r="833" spans="2:31" x14ac:dyDescent="0.35">
      <c r="B833" s="89"/>
      <c r="C833" s="89"/>
      <c r="D833" s="89"/>
      <c r="E833" s="89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  <c r="AA833" s="89"/>
      <c r="AB833" s="89"/>
      <c r="AC833" s="89"/>
      <c r="AD833" s="89"/>
      <c r="AE833" s="89"/>
    </row>
    <row r="834" spans="2:31" x14ac:dyDescent="0.35">
      <c r="B834" s="89"/>
      <c r="C834" s="89"/>
      <c r="D834" s="89"/>
      <c r="E834" s="89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  <c r="AA834" s="89"/>
      <c r="AB834" s="89"/>
      <c r="AC834" s="89"/>
      <c r="AD834" s="89"/>
      <c r="AE834" s="89"/>
    </row>
    <row r="835" spans="2:31" x14ac:dyDescent="0.35">
      <c r="B835" s="89"/>
      <c r="C835" s="89"/>
      <c r="D835" s="89"/>
      <c r="E835" s="89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89"/>
      <c r="AB835" s="89"/>
      <c r="AC835" s="89"/>
      <c r="AD835" s="89"/>
      <c r="AE835" s="89"/>
    </row>
    <row r="836" spans="2:31" x14ac:dyDescent="0.35">
      <c r="B836" s="89"/>
      <c r="C836" s="89"/>
      <c r="D836" s="89"/>
      <c r="E836" s="89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  <c r="AA836" s="89"/>
      <c r="AB836" s="89"/>
      <c r="AC836" s="89"/>
      <c r="AD836" s="89"/>
      <c r="AE836" s="89"/>
    </row>
    <row r="837" spans="2:31" x14ac:dyDescent="0.35">
      <c r="B837" s="89"/>
      <c r="C837" s="89"/>
      <c r="D837" s="89"/>
      <c r="E837" s="89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  <c r="AA837" s="89"/>
      <c r="AB837" s="89"/>
      <c r="AC837" s="89"/>
      <c r="AD837" s="89"/>
      <c r="AE837" s="89"/>
    </row>
    <row r="838" spans="2:31" x14ac:dyDescent="0.35">
      <c r="B838" s="89"/>
      <c r="C838" s="89"/>
      <c r="D838" s="89"/>
      <c r="E838" s="89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89"/>
      <c r="AB838" s="89"/>
      <c r="AC838" s="89"/>
      <c r="AD838" s="89"/>
      <c r="AE838" s="89"/>
    </row>
    <row r="839" spans="2:31" x14ac:dyDescent="0.35">
      <c r="B839" s="89"/>
      <c r="C839" s="89"/>
      <c r="D839" s="89"/>
      <c r="E839" s="89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  <c r="AA839" s="89"/>
      <c r="AB839" s="89"/>
      <c r="AC839" s="89"/>
      <c r="AD839" s="89"/>
      <c r="AE839" s="89"/>
    </row>
    <row r="840" spans="2:31" x14ac:dyDescent="0.35">
      <c r="B840" s="89"/>
      <c r="C840" s="89"/>
      <c r="D840" s="89"/>
      <c r="E840" s="89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  <c r="AA840" s="89"/>
      <c r="AB840" s="89"/>
      <c r="AC840" s="89"/>
      <c r="AD840" s="89"/>
      <c r="AE840" s="89"/>
    </row>
    <row r="841" spans="2:31" x14ac:dyDescent="0.35">
      <c r="B841" s="89"/>
      <c r="C841" s="89"/>
      <c r="D841" s="89"/>
      <c r="E841" s="89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  <c r="AA841" s="89"/>
      <c r="AB841" s="89"/>
      <c r="AC841" s="89"/>
      <c r="AD841" s="89"/>
      <c r="AE841" s="89"/>
    </row>
    <row r="842" spans="2:31" x14ac:dyDescent="0.35">
      <c r="B842" s="89"/>
      <c r="C842" s="89"/>
      <c r="D842" s="89"/>
      <c r="E842" s="89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  <c r="AA842" s="89"/>
      <c r="AB842" s="89"/>
      <c r="AC842" s="89"/>
      <c r="AD842" s="89"/>
      <c r="AE842" s="89"/>
    </row>
    <row r="843" spans="2:31" x14ac:dyDescent="0.35">
      <c r="B843" s="89"/>
      <c r="C843" s="89"/>
      <c r="D843" s="89"/>
      <c r="E843" s="89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  <c r="AA843" s="89"/>
      <c r="AB843" s="89"/>
      <c r="AC843" s="89"/>
      <c r="AD843" s="89"/>
      <c r="AE843" s="89"/>
    </row>
    <row r="844" spans="2:31" x14ac:dyDescent="0.35">
      <c r="B844" s="89"/>
      <c r="C844" s="89"/>
      <c r="D844" s="89"/>
      <c r="E844" s="89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  <c r="AA844" s="89"/>
      <c r="AB844" s="89"/>
      <c r="AC844" s="89"/>
      <c r="AD844" s="89"/>
      <c r="AE844" s="89"/>
    </row>
    <row r="845" spans="2:31" x14ac:dyDescent="0.35">
      <c r="B845" s="89"/>
      <c r="C845" s="89"/>
      <c r="D845" s="89"/>
      <c r="E845" s="89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  <c r="AA845" s="89"/>
      <c r="AB845" s="89"/>
      <c r="AC845" s="89"/>
      <c r="AD845" s="89"/>
      <c r="AE845" s="89"/>
    </row>
    <row r="846" spans="2:31" x14ac:dyDescent="0.35"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  <c r="AA846" s="89"/>
      <c r="AB846" s="89"/>
      <c r="AC846" s="89"/>
      <c r="AD846" s="89"/>
      <c r="AE846" s="89"/>
    </row>
    <row r="847" spans="2:31" x14ac:dyDescent="0.35">
      <c r="B847" s="89"/>
      <c r="C847" s="89"/>
      <c r="D847" s="89"/>
      <c r="E847" s="89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  <c r="AB847" s="89"/>
      <c r="AC847" s="89"/>
      <c r="AD847" s="89"/>
      <c r="AE847" s="89"/>
    </row>
    <row r="848" spans="2:31" x14ac:dyDescent="0.35">
      <c r="B848" s="89"/>
      <c r="C848" s="89"/>
      <c r="D848" s="89"/>
      <c r="E848" s="89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89"/>
      <c r="AB848" s="89"/>
      <c r="AC848" s="89"/>
      <c r="AD848" s="89"/>
      <c r="AE848" s="89"/>
    </row>
    <row r="849" spans="2:31" x14ac:dyDescent="0.35">
      <c r="B849" s="89"/>
      <c r="C849" s="89"/>
      <c r="D849" s="89"/>
      <c r="E849" s="89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89"/>
      <c r="AB849" s="89"/>
      <c r="AC849" s="89"/>
      <c r="AD849" s="89"/>
      <c r="AE849" s="89"/>
    </row>
    <row r="850" spans="2:31" x14ac:dyDescent="0.35">
      <c r="B850" s="89"/>
      <c r="C850" s="89"/>
      <c r="D850" s="89"/>
      <c r="E850" s="89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  <c r="AB850" s="89"/>
      <c r="AC850" s="89"/>
      <c r="AD850" s="89"/>
      <c r="AE850" s="89"/>
    </row>
    <row r="851" spans="2:31" x14ac:dyDescent="0.35">
      <c r="B851" s="89"/>
      <c r="C851" s="89"/>
      <c r="D851" s="89"/>
      <c r="E851" s="89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  <c r="AA851" s="89"/>
      <c r="AB851" s="89"/>
      <c r="AC851" s="89"/>
      <c r="AD851" s="89"/>
      <c r="AE851" s="89"/>
    </row>
    <row r="852" spans="2:31" x14ac:dyDescent="0.35">
      <c r="B852" s="89"/>
      <c r="C852" s="89"/>
      <c r="D852" s="89"/>
      <c r="E852" s="89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  <c r="AA852" s="89"/>
      <c r="AB852" s="89"/>
      <c r="AC852" s="89"/>
      <c r="AD852" s="89"/>
      <c r="AE852" s="89"/>
    </row>
    <row r="853" spans="2:31" x14ac:dyDescent="0.35">
      <c r="B853" s="89"/>
      <c r="C853" s="89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  <c r="AA853" s="89"/>
      <c r="AB853" s="89"/>
      <c r="AC853" s="89"/>
      <c r="AD853" s="89"/>
      <c r="AE853" s="89"/>
    </row>
    <row r="854" spans="2:31" x14ac:dyDescent="0.35">
      <c r="B854" s="89"/>
      <c r="C854" s="89"/>
      <c r="D854" s="89"/>
      <c r="E854" s="89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89"/>
      <c r="AB854" s="89"/>
      <c r="AC854" s="89"/>
      <c r="AD854" s="89"/>
      <c r="AE854" s="89"/>
    </row>
    <row r="855" spans="2:31" x14ac:dyDescent="0.35">
      <c r="B855" s="89"/>
      <c r="C855" s="89"/>
      <c r="D855" s="89"/>
      <c r="E855" s="89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  <c r="AA855" s="89"/>
      <c r="AB855" s="89"/>
      <c r="AC855" s="89"/>
      <c r="AD855" s="89"/>
      <c r="AE855" s="89"/>
    </row>
    <row r="856" spans="2:31" x14ac:dyDescent="0.35">
      <c r="B856" s="89"/>
      <c r="C856" s="89"/>
      <c r="D856" s="89"/>
      <c r="E856" s="89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  <c r="AA856" s="89"/>
      <c r="AB856" s="89"/>
      <c r="AC856" s="89"/>
      <c r="AD856" s="89"/>
      <c r="AE856" s="89"/>
    </row>
    <row r="857" spans="2:31" x14ac:dyDescent="0.35">
      <c r="B857" s="89"/>
      <c r="C857" s="89"/>
      <c r="D857" s="89"/>
      <c r="E857" s="89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  <c r="AA857" s="89"/>
      <c r="AB857" s="89"/>
      <c r="AC857" s="89"/>
      <c r="AD857" s="89"/>
      <c r="AE857" s="89"/>
    </row>
    <row r="858" spans="2:31" x14ac:dyDescent="0.35">
      <c r="B858" s="89"/>
      <c r="C858" s="89"/>
      <c r="D858" s="89"/>
      <c r="E858" s="89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  <c r="AA858" s="89"/>
      <c r="AB858" s="89"/>
      <c r="AC858" s="89"/>
      <c r="AD858" s="89"/>
      <c r="AE858" s="89"/>
    </row>
    <row r="859" spans="2:31" x14ac:dyDescent="0.35">
      <c r="B859" s="89"/>
      <c r="C859" s="89"/>
      <c r="D859" s="89"/>
      <c r="E859" s="89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  <c r="AA859" s="89"/>
      <c r="AB859" s="89"/>
      <c r="AC859" s="89"/>
      <c r="AD859" s="89"/>
      <c r="AE859" s="89"/>
    </row>
    <row r="860" spans="2:31" x14ac:dyDescent="0.35">
      <c r="B860" s="89"/>
      <c r="C860" s="89"/>
      <c r="D860" s="89"/>
      <c r="E860" s="89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  <c r="AA860" s="89"/>
      <c r="AB860" s="89"/>
      <c r="AC860" s="89"/>
      <c r="AD860" s="89"/>
      <c r="AE860" s="89"/>
    </row>
    <row r="861" spans="2:31" x14ac:dyDescent="0.35">
      <c r="B861" s="89"/>
      <c r="C861" s="89"/>
      <c r="D861" s="89"/>
      <c r="E861" s="89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  <c r="AA861" s="89"/>
      <c r="AB861" s="89"/>
      <c r="AC861" s="89"/>
      <c r="AD861" s="89"/>
      <c r="AE861" s="89"/>
    </row>
    <row r="862" spans="2:31" x14ac:dyDescent="0.35">
      <c r="B862" s="89"/>
      <c r="C862" s="89"/>
      <c r="D862" s="89"/>
      <c r="E862" s="89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  <c r="AA862" s="89"/>
      <c r="AB862" s="89"/>
      <c r="AC862" s="89"/>
      <c r="AD862" s="89"/>
      <c r="AE862" s="89"/>
    </row>
    <row r="863" spans="2:31" x14ac:dyDescent="0.35">
      <c r="B863" s="89"/>
      <c r="C863" s="89"/>
      <c r="D863" s="89"/>
      <c r="E863" s="89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  <c r="AA863" s="89"/>
      <c r="AB863" s="89"/>
      <c r="AC863" s="89"/>
      <c r="AD863" s="89"/>
      <c r="AE863" s="89"/>
    </row>
    <row r="864" spans="2:31" x14ac:dyDescent="0.35">
      <c r="B864" s="89"/>
      <c r="C864" s="89"/>
      <c r="D864" s="89"/>
      <c r="E864" s="89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  <c r="AA864" s="89"/>
      <c r="AB864" s="89"/>
      <c r="AC864" s="89"/>
      <c r="AD864" s="89"/>
      <c r="AE864" s="89"/>
    </row>
    <row r="865" spans="2:31" x14ac:dyDescent="0.35">
      <c r="B865" s="89"/>
      <c r="C865" s="89"/>
      <c r="D865" s="89"/>
      <c r="E865" s="89"/>
      <c r="F865" s="89"/>
      <c r="G865" s="89"/>
      <c r="H865" s="89"/>
      <c r="I865" s="89"/>
      <c r="J865" s="89"/>
      <c r="K865" s="89"/>
      <c r="L865" s="89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  <c r="Y865" s="89"/>
      <c r="Z865" s="89"/>
      <c r="AA865" s="89"/>
      <c r="AB865" s="89"/>
      <c r="AC865" s="89"/>
      <c r="AD865" s="89"/>
      <c r="AE865" s="89"/>
    </row>
    <row r="866" spans="2:31" x14ac:dyDescent="0.35">
      <c r="B866" s="89"/>
      <c r="C866" s="89"/>
      <c r="D866" s="89"/>
      <c r="E866" s="89"/>
      <c r="F866" s="89"/>
      <c r="G866" s="89"/>
      <c r="H866" s="89"/>
      <c r="I866" s="89"/>
      <c r="J866" s="89"/>
      <c r="K866" s="89"/>
      <c r="L866" s="89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  <c r="Z866" s="89"/>
      <c r="AA866" s="89"/>
      <c r="AB866" s="89"/>
      <c r="AC866" s="89"/>
      <c r="AD866" s="89"/>
      <c r="AE866" s="89"/>
    </row>
    <row r="867" spans="2:31" x14ac:dyDescent="0.35">
      <c r="B867" s="89"/>
      <c r="C867" s="89"/>
      <c r="D867" s="89"/>
      <c r="E867" s="89"/>
      <c r="F867" s="89"/>
      <c r="G867" s="89"/>
      <c r="H867" s="89"/>
      <c r="I867" s="89"/>
      <c r="J867" s="89"/>
      <c r="K867" s="89"/>
      <c r="L867" s="89"/>
      <c r="M867" s="89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9"/>
      <c r="Y867" s="89"/>
      <c r="Z867" s="89"/>
      <c r="AA867" s="89"/>
      <c r="AB867" s="89"/>
      <c r="AC867" s="89"/>
      <c r="AD867" s="89"/>
      <c r="AE867" s="89"/>
    </row>
    <row r="868" spans="2:31" x14ac:dyDescent="0.35">
      <c r="B868" s="89"/>
      <c r="C868" s="89"/>
      <c r="D868" s="89"/>
      <c r="E868" s="89"/>
      <c r="F868" s="89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  <c r="Y868" s="89"/>
      <c r="Z868" s="89"/>
      <c r="AA868" s="89"/>
      <c r="AB868" s="89"/>
      <c r="AC868" s="89"/>
      <c r="AD868" s="89"/>
      <c r="AE868" s="89"/>
    </row>
    <row r="869" spans="2:31" x14ac:dyDescent="0.35">
      <c r="B869" s="89"/>
      <c r="C869" s="89"/>
      <c r="D869" s="89"/>
      <c r="E869" s="89"/>
      <c r="F869" s="89"/>
      <c r="G869" s="89"/>
      <c r="H869" s="89"/>
      <c r="I869" s="89"/>
      <c r="J869" s="89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  <c r="Z869" s="89"/>
      <c r="AA869" s="89"/>
      <c r="AB869" s="89"/>
      <c r="AC869" s="89"/>
      <c r="AD869" s="89"/>
      <c r="AE869" s="89"/>
    </row>
    <row r="870" spans="2:31" x14ac:dyDescent="0.35">
      <c r="B870" s="89"/>
      <c r="C870" s="89"/>
      <c r="D870" s="89"/>
      <c r="E870" s="89"/>
      <c r="F870" s="89"/>
      <c r="G870" s="89"/>
      <c r="H870" s="89"/>
      <c r="I870" s="89"/>
      <c r="J870" s="89"/>
      <c r="K870" s="89"/>
      <c r="L870" s="89"/>
      <c r="M870" s="89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9"/>
      <c r="Y870" s="89"/>
      <c r="Z870" s="89"/>
      <c r="AA870" s="89"/>
      <c r="AB870" s="89"/>
      <c r="AC870" s="89"/>
      <c r="AD870" s="89"/>
      <c r="AE870" s="89"/>
    </row>
    <row r="871" spans="2:31" x14ac:dyDescent="0.35">
      <c r="B871" s="89"/>
      <c r="C871" s="89"/>
      <c r="D871" s="89"/>
      <c r="E871" s="89"/>
      <c r="F871" s="89"/>
      <c r="G871" s="89"/>
      <c r="H871" s="89"/>
      <c r="I871" s="89"/>
      <c r="J871" s="89"/>
      <c r="K871" s="89"/>
      <c r="L871" s="89"/>
      <c r="M871" s="89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9"/>
      <c r="Y871" s="89"/>
      <c r="Z871" s="89"/>
      <c r="AA871" s="89"/>
      <c r="AB871" s="89"/>
      <c r="AC871" s="89"/>
      <c r="AD871" s="89"/>
      <c r="AE871" s="89"/>
    </row>
    <row r="872" spans="2:31" x14ac:dyDescent="0.35">
      <c r="B872" s="89"/>
      <c r="C872" s="89"/>
      <c r="D872" s="89"/>
      <c r="E872" s="89"/>
      <c r="F872" s="89"/>
      <c r="G872" s="89"/>
      <c r="H872" s="89"/>
      <c r="I872" s="89"/>
      <c r="J872" s="89"/>
      <c r="K872" s="89"/>
      <c r="L872" s="89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  <c r="Y872" s="89"/>
      <c r="Z872" s="89"/>
      <c r="AA872" s="89"/>
      <c r="AB872" s="89"/>
      <c r="AC872" s="89"/>
      <c r="AD872" s="89"/>
      <c r="AE872" s="89"/>
    </row>
    <row r="873" spans="2:31" x14ac:dyDescent="0.35">
      <c r="B873" s="89"/>
      <c r="C873" s="89"/>
      <c r="D873" s="89"/>
      <c r="E873" s="89"/>
      <c r="F873" s="89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9"/>
      <c r="AA873" s="89"/>
      <c r="AB873" s="89"/>
      <c r="AC873" s="89"/>
      <c r="AD873" s="89"/>
      <c r="AE873" s="89"/>
    </row>
    <row r="874" spans="2:31" x14ac:dyDescent="0.35">
      <c r="B874" s="89"/>
      <c r="C874" s="89"/>
      <c r="D874" s="89"/>
      <c r="E874" s="89"/>
      <c r="F874" s="89"/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9"/>
      <c r="AA874" s="89"/>
      <c r="AB874" s="89"/>
      <c r="AC874" s="89"/>
      <c r="AD874" s="89"/>
      <c r="AE874" s="89"/>
    </row>
    <row r="875" spans="2:31" x14ac:dyDescent="0.35">
      <c r="B875" s="89"/>
      <c r="C875" s="89"/>
      <c r="D875" s="89"/>
      <c r="E875" s="89"/>
      <c r="F875" s="89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89"/>
      <c r="AA875" s="89"/>
      <c r="AB875" s="89"/>
      <c r="AC875" s="89"/>
      <c r="AD875" s="89"/>
      <c r="AE875" s="89"/>
    </row>
    <row r="876" spans="2:31" x14ac:dyDescent="0.35">
      <c r="B876" s="89"/>
      <c r="C876" s="89"/>
      <c r="D876" s="89"/>
      <c r="E876" s="89"/>
      <c r="F876" s="89"/>
      <c r="G876" s="89"/>
      <c r="H876" s="89"/>
      <c r="I876" s="89"/>
      <c r="J876" s="89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  <c r="Z876" s="89"/>
      <c r="AA876" s="89"/>
      <c r="AB876" s="89"/>
      <c r="AC876" s="89"/>
      <c r="AD876" s="89"/>
      <c r="AE876" s="89"/>
    </row>
    <row r="877" spans="2:31" x14ac:dyDescent="0.35">
      <c r="B877" s="89"/>
      <c r="C877" s="89"/>
      <c r="D877" s="89"/>
      <c r="E877" s="89"/>
      <c r="F877" s="89"/>
      <c r="G877" s="89"/>
      <c r="H877" s="89"/>
      <c r="I877" s="89"/>
      <c r="J877" s="89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  <c r="Z877" s="89"/>
      <c r="AA877" s="89"/>
      <c r="AB877" s="89"/>
      <c r="AC877" s="89"/>
      <c r="AD877" s="89"/>
      <c r="AE877" s="89"/>
    </row>
    <row r="878" spans="2:31" x14ac:dyDescent="0.35">
      <c r="B878" s="89"/>
      <c r="C878" s="89"/>
      <c r="D878" s="89"/>
      <c r="E878" s="89"/>
      <c r="F878" s="89"/>
      <c r="G878" s="89"/>
      <c r="H878" s="89"/>
      <c r="I878" s="89"/>
      <c r="J878" s="89"/>
      <c r="K878" s="89"/>
      <c r="L878" s="89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  <c r="Y878" s="89"/>
      <c r="Z878" s="89"/>
      <c r="AA878" s="89"/>
      <c r="AB878" s="89"/>
      <c r="AC878" s="89"/>
      <c r="AD878" s="89"/>
      <c r="AE878" s="89"/>
    </row>
    <row r="879" spans="2:31" x14ac:dyDescent="0.35">
      <c r="B879" s="89"/>
      <c r="C879" s="89"/>
      <c r="D879" s="89"/>
      <c r="E879" s="89"/>
      <c r="F879" s="89"/>
      <c r="G879" s="89"/>
      <c r="H879" s="89"/>
      <c r="I879" s="89"/>
      <c r="J879" s="89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  <c r="Z879" s="89"/>
      <c r="AA879" s="89"/>
      <c r="AB879" s="89"/>
      <c r="AC879" s="89"/>
      <c r="AD879" s="89"/>
      <c r="AE879" s="89"/>
    </row>
    <row r="880" spans="2:31" x14ac:dyDescent="0.35">
      <c r="B880" s="89"/>
      <c r="C880" s="89"/>
      <c r="D880" s="89"/>
      <c r="E880" s="89"/>
      <c r="F880" s="89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  <c r="Z880" s="89"/>
      <c r="AA880" s="89"/>
      <c r="AB880" s="89"/>
      <c r="AC880" s="89"/>
      <c r="AD880" s="89"/>
      <c r="AE880" s="89"/>
    </row>
    <row r="881" spans="2:31" x14ac:dyDescent="0.35">
      <c r="B881" s="89"/>
      <c r="C881" s="89"/>
      <c r="D881" s="89"/>
      <c r="E881" s="89"/>
      <c r="F881" s="89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  <c r="Y881" s="89"/>
      <c r="Z881" s="89"/>
      <c r="AA881" s="89"/>
      <c r="AB881" s="89"/>
      <c r="AC881" s="89"/>
      <c r="AD881" s="89"/>
      <c r="AE881" s="89"/>
    </row>
    <row r="882" spans="2:31" x14ac:dyDescent="0.35">
      <c r="B882" s="89"/>
      <c r="C882" s="89"/>
      <c r="D882" s="89"/>
      <c r="E882" s="89"/>
      <c r="F882" s="89"/>
      <c r="G882" s="89"/>
      <c r="H882" s="89"/>
      <c r="I882" s="89"/>
      <c r="J882" s="89"/>
      <c r="K882" s="89"/>
      <c r="L882" s="89"/>
      <c r="M882" s="89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9"/>
      <c r="Y882" s="89"/>
      <c r="Z882" s="89"/>
      <c r="AA882" s="89"/>
      <c r="AB882" s="89"/>
      <c r="AC882" s="89"/>
      <c r="AD882" s="89"/>
      <c r="AE882" s="89"/>
    </row>
    <row r="883" spans="2:31" x14ac:dyDescent="0.35">
      <c r="B883" s="89"/>
      <c r="C883" s="89"/>
      <c r="D883" s="89"/>
      <c r="E883" s="89"/>
      <c r="F883" s="89"/>
      <c r="G883" s="89"/>
      <c r="H883" s="89"/>
      <c r="I883" s="89"/>
      <c r="J883" s="89"/>
      <c r="K883" s="89"/>
      <c r="L883" s="89"/>
      <c r="M883" s="89"/>
      <c r="N883" s="89"/>
      <c r="O883" s="89"/>
      <c r="P883" s="89"/>
      <c r="Q883" s="89"/>
      <c r="R883" s="89"/>
      <c r="S883" s="89"/>
      <c r="T883" s="89"/>
      <c r="U883" s="89"/>
      <c r="V883" s="89"/>
      <c r="W883" s="89"/>
      <c r="X883" s="89"/>
      <c r="Y883" s="89"/>
      <c r="Z883" s="89"/>
      <c r="AA883" s="89"/>
      <c r="AB883" s="89"/>
      <c r="AC883" s="89"/>
      <c r="AD883" s="89"/>
      <c r="AE883" s="89"/>
    </row>
    <row r="884" spans="2:31" x14ac:dyDescent="0.35">
      <c r="B884" s="89"/>
      <c r="C884" s="89"/>
      <c r="D884" s="89"/>
      <c r="E884" s="89"/>
      <c r="F884" s="89"/>
      <c r="G884" s="89"/>
      <c r="H884" s="89"/>
      <c r="I884" s="89"/>
      <c r="J884" s="89"/>
      <c r="K884" s="89"/>
      <c r="L884" s="89"/>
      <c r="M884" s="89"/>
      <c r="N884" s="89"/>
      <c r="O884" s="89"/>
      <c r="P884" s="89"/>
      <c r="Q884" s="89"/>
      <c r="R884" s="89"/>
      <c r="S884" s="89"/>
      <c r="T884" s="89"/>
      <c r="U884" s="89"/>
      <c r="V884" s="89"/>
      <c r="W884" s="89"/>
      <c r="X884" s="89"/>
      <c r="Y884" s="89"/>
      <c r="Z884" s="89"/>
      <c r="AA884" s="89"/>
      <c r="AB884" s="89"/>
      <c r="AC884" s="89"/>
      <c r="AD884" s="89"/>
      <c r="AE884" s="89"/>
    </row>
    <row r="885" spans="2:31" x14ac:dyDescent="0.35">
      <c r="B885" s="89"/>
      <c r="C885" s="89"/>
      <c r="D885" s="89"/>
      <c r="E885" s="89"/>
      <c r="F885" s="89"/>
      <c r="G885" s="89"/>
      <c r="H885" s="89"/>
      <c r="I885" s="89"/>
      <c r="J885" s="89"/>
      <c r="K885" s="89"/>
      <c r="L885" s="89"/>
      <c r="M885" s="89"/>
      <c r="N885" s="89"/>
      <c r="O885" s="89"/>
      <c r="P885" s="89"/>
      <c r="Q885" s="89"/>
      <c r="R885" s="89"/>
      <c r="S885" s="89"/>
      <c r="T885" s="89"/>
      <c r="U885" s="89"/>
      <c r="V885" s="89"/>
      <c r="W885" s="89"/>
      <c r="X885" s="89"/>
      <c r="Y885" s="89"/>
      <c r="Z885" s="89"/>
      <c r="AA885" s="89"/>
      <c r="AB885" s="89"/>
      <c r="AC885" s="89"/>
      <c r="AD885" s="89"/>
      <c r="AE885" s="89"/>
    </row>
    <row r="886" spans="2:31" x14ac:dyDescent="0.35">
      <c r="B886" s="89"/>
      <c r="C886" s="89"/>
      <c r="D886" s="89"/>
      <c r="E886" s="89"/>
      <c r="F886" s="89"/>
      <c r="G886" s="89"/>
      <c r="H886" s="89"/>
      <c r="I886" s="89"/>
      <c r="J886" s="89"/>
      <c r="K886" s="89"/>
      <c r="L886" s="89"/>
      <c r="M886" s="89"/>
      <c r="N886" s="89"/>
      <c r="O886" s="89"/>
      <c r="P886" s="89"/>
      <c r="Q886" s="89"/>
      <c r="R886" s="89"/>
      <c r="S886" s="89"/>
      <c r="T886" s="89"/>
      <c r="U886" s="89"/>
      <c r="V886" s="89"/>
      <c r="W886" s="89"/>
      <c r="X886" s="89"/>
      <c r="Y886" s="89"/>
      <c r="Z886" s="89"/>
      <c r="AA886" s="89"/>
      <c r="AB886" s="89"/>
      <c r="AC886" s="89"/>
      <c r="AD886" s="89"/>
      <c r="AE886" s="89"/>
    </row>
    <row r="887" spans="2:31" x14ac:dyDescent="0.35">
      <c r="B887" s="89"/>
      <c r="C887" s="89"/>
      <c r="D887" s="89"/>
      <c r="E887" s="89"/>
      <c r="F887" s="89"/>
      <c r="G887" s="89"/>
      <c r="H887" s="89"/>
      <c r="I887" s="89"/>
      <c r="J887" s="89"/>
      <c r="K887" s="89"/>
      <c r="L887" s="89"/>
      <c r="M887" s="89"/>
      <c r="N887" s="89"/>
      <c r="O887" s="89"/>
      <c r="P887" s="89"/>
      <c r="Q887" s="89"/>
      <c r="R887" s="89"/>
      <c r="S887" s="89"/>
      <c r="T887" s="89"/>
      <c r="U887" s="89"/>
      <c r="V887" s="89"/>
      <c r="W887" s="89"/>
      <c r="X887" s="89"/>
      <c r="Y887" s="89"/>
      <c r="Z887" s="89"/>
      <c r="AA887" s="89"/>
      <c r="AB887" s="89"/>
      <c r="AC887" s="89"/>
      <c r="AD887" s="89"/>
      <c r="AE887" s="89"/>
    </row>
    <row r="888" spans="2:31" x14ac:dyDescent="0.35">
      <c r="B888" s="89"/>
      <c r="C888" s="89"/>
      <c r="D888" s="89"/>
      <c r="E888" s="89"/>
      <c r="F888" s="89"/>
      <c r="G888" s="89"/>
      <c r="H888" s="89"/>
      <c r="I888" s="89"/>
      <c r="J888" s="89"/>
      <c r="K888" s="89"/>
      <c r="L888" s="89"/>
      <c r="M888" s="89"/>
      <c r="N888" s="89"/>
      <c r="O888" s="89"/>
      <c r="P888" s="89"/>
      <c r="Q888" s="89"/>
      <c r="R888" s="89"/>
      <c r="S888" s="89"/>
      <c r="T888" s="89"/>
      <c r="U888" s="89"/>
      <c r="V888" s="89"/>
      <c r="W888" s="89"/>
      <c r="X888" s="89"/>
      <c r="Y888" s="89"/>
      <c r="Z888" s="89"/>
      <c r="AA888" s="89"/>
      <c r="AB888" s="89"/>
      <c r="AC888" s="89"/>
      <c r="AD888" s="89"/>
      <c r="AE888" s="89"/>
    </row>
    <row r="889" spans="2:31" x14ac:dyDescent="0.35">
      <c r="B889" s="89"/>
      <c r="C889" s="89"/>
      <c r="D889" s="89"/>
      <c r="E889" s="89"/>
      <c r="F889" s="89"/>
      <c r="G889" s="89"/>
      <c r="H889" s="89"/>
      <c r="I889" s="89"/>
      <c r="J889" s="89"/>
      <c r="K889" s="89"/>
      <c r="L889" s="89"/>
      <c r="M889" s="89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9"/>
      <c r="Y889" s="89"/>
      <c r="Z889" s="89"/>
      <c r="AA889" s="89"/>
      <c r="AB889" s="89"/>
      <c r="AC889" s="89"/>
      <c r="AD889" s="89"/>
      <c r="AE889" s="89"/>
    </row>
    <row r="890" spans="2:31" x14ac:dyDescent="0.35">
      <c r="B890" s="89"/>
      <c r="C890" s="89"/>
      <c r="D890" s="89"/>
      <c r="E890" s="89"/>
      <c r="F890" s="89"/>
      <c r="G890" s="89"/>
      <c r="H890" s="89"/>
      <c r="I890" s="89"/>
      <c r="J890" s="89"/>
      <c r="K890" s="89"/>
      <c r="L890" s="89"/>
      <c r="M890" s="89"/>
      <c r="N890" s="89"/>
      <c r="O890" s="89"/>
      <c r="P890" s="89"/>
      <c r="Q890" s="89"/>
      <c r="R890" s="89"/>
      <c r="S890" s="89"/>
      <c r="T890" s="89"/>
      <c r="U890" s="89"/>
      <c r="V890" s="89"/>
      <c r="W890" s="89"/>
      <c r="X890" s="89"/>
      <c r="Y890" s="89"/>
      <c r="Z890" s="89"/>
      <c r="AA890" s="89"/>
      <c r="AB890" s="89"/>
      <c r="AC890" s="89"/>
      <c r="AD890" s="89"/>
      <c r="AE890" s="89"/>
    </row>
    <row r="891" spans="2:31" x14ac:dyDescent="0.35">
      <c r="B891" s="89"/>
      <c r="C891" s="89"/>
      <c r="D891" s="89"/>
      <c r="E891" s="89"/>
      <c r="F891" s="89"/>
      <c r="G891" s="89"/>
      <c r="H891" s="89"/>
      <c r="I891" s="89"/>
      <c r="J891" s="89"/>
      <c r="K891" s="89"/>
      <c r="L891" s="89"/>
      <c r="M891" s="89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9"/>
      <c r="Y891" s="89"/>
      <c r="Z891" s="89"/>
      <c r="AA891" s="89"/>
      <c r="AB891" s="89"/>
      <c r="AC891" s="89"/>
      <c r="AD891" s="89"/>
      <c r="AE891" s="89"/>
    </row>
    <row r="892" spans="2:31" x14ac:dyDescent="0.35">
      <c r="B892" s="89"/>
      <c r="C892" s="89"/>
      <c r="D892" s="89"/>
      <c r="E892" s="89"/>
      <c r="F892" s="89"/>
      <c r="G892" s="89"/>
      <c r="H892" s="89"/>
      <c r="I892" s="89"/>
      <c r="J892" s="89"/>
      <c r="K892" s="89"/>
      <c r="L892" s="89"/>
      <c r="M892" s="89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9"/>
      <c r="Y892" s="89"/>
      <c r="Z892" s="89"/>
      <c r="AA892" s="89"/>
      <c r="AB892" s="89"/>
      <c r="AC892" s="89"/>
      <c r="AD892" s="89"/>
      <c r="AE892" s="89"/>
    </row>
    <row r="893" spans="2:31" x14ac:dyDescent="0.35">
      <c r="B893" s="89"/>
      <c r="C893" s="89"/>
      <c r="D893" s="89"/>
      <c r="E893" s="89"/>
      <c r="F893" s="89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9"/>
      <c r="Y893" s="89"/>
      <c r="Z893" s="89"/>
      <c r="AA893" s="89"/>
      <c r="AB893" s="89"/>
      <c r="AC893" s="89"/>
      <c r="AD893" s="89"/>
      <c r="AE893" s="89"/>
    </row>
    <row r="894" spans="2:31" x14ac:dyDescent="0.35">
      <c r="B894" s="89"/>
      <c r="C894" s="89"/>
      <c r="D894" s="89"/>
      <c r="E894" s="89"/>
      <c r="F894" s="89"/>
      <c r="G894" s="89"/>
      <c r="H894" s="89"/>
      <c r="I894" s="89"/>
      <c r="J894" s="89"/>
      <c r="K894" s="89"/>
      <c r="L894" s="89"/>
      <c r="M894" s="89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9"/>
      <c r="Y894" s="89"/>
      <c r="Z894" s="89"/>
      <c r="AA894" s="89"/>
      <c r="AB894" s="89"/>
      <c r="AC894" s="89"/>
      <c r="AD894" s="89"/>
      <c r="AE894" s="89"/>
    </row>
    <row r="895" spans="2:31" x14ac:dyDescent="0.35">
      <c r="B895" s="89"/>
      <c r="C895" s="89"/>
      <c r="D895" s="89"/>
      <c r="E895" s="89"/>
      <c r="F895" s="89"/>
      <c r="G895" s="89"/>
      <c r="H895" s="89"/>
      <c r="I895" s="89"/>
      <c r="J895" s="89"/>
      <c r="K895" s="89"/>
      <c r="L895" s="89"/>
      <c r="M895" s="89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9"/>
      <c r="Y895" s="89"/>
      <c r="Z895" s="89"/>
      <c r="AA895" s="89"/>
      <c r="AB895" s="89"/>
      <c r="AC895" s="89"/>
      <c r="AD895" s="89"/>
      <c r="AE895" s="89"/>
    </row>
    <row r="896" spans="2:31" x14ac:dyDescent="0.35">
      <c r="B896" s="89"/>
      <c r="C896" s="89"/>
      <c r="D896" s="89"/>
      <c r="E896" s="89"/>
      <c r="F896" s="89"/>
      <c r="G896" s="89"/>
      <c r="H896" s="89"/>
      <c r="I896" s="89"/>
      <c r="J896" s="89"/>
      <c r="K896" s="89"/>
      <c r="L896" s="89"/>
      <c r="M896" s="89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9"/>
      <c r="Y896" s="89"/>
      <c r="Z896" s="89"/>
      <c r="AA896" s="89"/>
      <c r="AB896" s="89"/>
      <c r="AC896" s="89"/>
      <c r="AD896" s="89"/>
      <c r="AE896" s="89"/>
    </row>
    <row r="897" spans="2:31" x14ac:dyDescent="0.35">
      <c r="B897" s="89"/>
      <c r="C897" s="89"/>
      <c r="D897" s="89"/>
      <c r="E897" s="89"/>
      <c r="F897" s="89"/>
      <c r="G897" s="89"/>
      <c r="H897" s="89"/>
      <c r="I897" s="89"/>
      <c r="J897" s="89"/>
      <c r="K897" s="89"/>
      <c r="L897" s="89"/>
      <c r="M897" s="89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9"/>
      <c r="Y897" s="89"/>
      <c r="Z897" s="89"/>
      <c r="AA897" s="89"/>
      <c r="AB897" s="89"/>
      <c r="AC897" s="89"/>
      <c r="AD897" s="89"/>
      <c r="AE897" s="89"/>
    </row>
    <row r="898" spans="2:31" x14ac:dyDescent="0.35">
      <c r="B898" s="89"/>
      <c r="C898" s="89"/>
      <c r="D898" s="89"/>
      <c r="E898" s="89"/>
      <c r="F898" s="89"/>
      <c r="G898" s="89"/>
      <c r="H898" s="89"/>
      <c r="I898" s="89"/>
      <c r="J898" s="89"/>
      <c r="K898" s="89"/>
      <c r="L898" s="89"/>
      <c r="M898" s="89"/>
      <c r="N898" s="89"/>
      <c r="O898" s="89"/>
      <c r="P898" s="89"/>
      <c r="Q898" s="89"/>
      <c r="R898" s="89"/>
      <c r="S898" s="89"/>
      <c r="T898" s="89"/>
      <c r="U898" s="89"/>
      <c r="V898" s="89"/>
      <c r="W898" s="89"/>
      <c r="X898" s="89"/>
      <c r="Y898" s="89"/>
      <c r="Z898" s="89"/>
      <c r="AA898" s="89"/>
      <c r="AB898" s="89"/>
      <c r="AC898" s="89"/>
      <c r="AD898" s="89"/>
      <c r="AE898" s="89"/>
    </row>
    <row r="899" spans="2:31" x14ac:dyDescent="0.35">
      <c r="B899" s="89"/>
      <c r="C899" s="89"/>
      <c r="D899" s="89"/>
      <c r="E899" s="89"/>
      <c r="F899" s="89"/>
      <c r="G899" s="89"/>
      <c r="H899" s="89"/>
      <c r="I899" s="89"/>
      <c r="J899" s="89"/>
      <c r="K899" s="89"/>
      <c r="L899" s="89"/>
      <c r="M899" s="89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9"/>
      <c r="Y899" s="89"/>
      <c r="Z899" s="89"/>
      <c r="AA899" s="89"/>
      <c r="AB899" s="89"/>
      <c r="AC899" s="89"/>
      <c r="AD899" s="89"/>
      <c r="AE899" s="89"/>
    </row>
    <row r="900" spans="2:31" x14ac:dyDescent="0.35">
      <c r="B900" s="89"/>
      <c r="C900" s="89"/>
      <c r="D900" s="89"/>
      <c r="E900" s="89"/>
      <c r="F900" s="89"/>
      <c r="G900" s="89"/>
      <c r="H900" s="89"/>
      <c r="I900" s="89"/>
      <c r="J900" s="89"/>
      <c r="K900" s="89"/>
      <c r="L900" s="89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  <c r="Y900" s="89"/>
      <c r="Z900" s="89"/>
      <c r="AA900" s="89"/>
      <c r="AB900" s="89"/>
      <c r="AC900" s="89"/>
      <c r="AD900" s="89"/>
      <c r="AE900" s="89"/>
    </row>
    <row r="901" spans="2:31" x14ac:dyDescent="0.35">
      <c r="B901" s="89"/>
      <c r="C901" s="89"/>
      <c r="D901" s="89"/>
      <c r="E901" s="89"/>
      <c r="F901" s="89"/>
      <c r="G901" s="89"/>
      <c r="H901" s="89"/>
      <c r="I901" s="89"/>
      <c r="J901" s="89"/>
      <c r="K901" s="89"/>
      <c r="L901" s="89"/>
      <c r="M901" s="89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9"/>
      <c r="Y901" s="89"/>
      <c r="Z901" s="89"/>
      <c r="AA901" s="89"/>
      <c r="AB901" s="89"/>
      <c r="AC901" s="89"/>
      <c r="AD901" s="89"/>
      <c r="AE901" s="89"/>
    </row>
    <row r="902" spans="2:31" x14ac:dyDescent="0.35">
      <c r="B902" s="89"/>
      <c r="C902" s="89"/>
      <c r="D902" s="89"/>
      <c r="E902" s="89"/>
      <c r="F902" s="89"/>
      <c r="G902" s="89"/>
      <c r="H902" s="89"/>
      <c r="I902" s="89"/>
      <c r="J902" s="89"/>
      <c r="K902" s="89"/>
      <c r="L902" s="89"/>
      <c r="M902" s="89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9"/>
      <c r="Y902" s="89"/>
      <c r="Z902" s="89"/>
      <c r="AA902" s="89"/>
      <c r="AB902" s="89"/>
      <c r="AC902" s="89"/>
      <c r="AD902" s="89"/>
      <c r="AE902" s="89"/>
    </row>
    <row r="903" spans="2:31" x14ac:dyDescent="0.35">
      <c r="B903" s="89"/>
      <c r="C903" s="89"/>
      <c r="D903" s="89"/>
      <c r="E903" s="89"/>
      <c r="F903" s="89"/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Q903" s="89"/>
      <c r="R903" s="89"/>
      <c r="S903" s="89"/>
      <c r="T903" s="89"/>
      <c r="U903" s="89"/>
      <c r="V903" s="89"/>
      <c r="W903" s="89"/>
      <c r="X903" s="89"/>
      <c r="Y903" s="89"/>
      <c r="Z903" s="89"/>
      <c r="AA903" s="89"/>
      <c r="AB903" s="89"/>
      <c r="AC903" s="89"/>
      <c r="AD903" s="89"/>
      <c r="AE903" s="89"/>
    </row>
    <row r="904" spans="2:31" x14ac:dyDescent="0.35">
      <c r="B904" s="89"/>
      <c r="C904" s="89"/>
      <c r="D904" s="89"/>
      <c r="E904" s="89"/>
      <c r="F904" s="89"/>
      <c r="G904" s="89"/>
      <c r="H904" s="89"/>
      <c r="I904" s="89"/>
      <c r="J904" s="89"/>
      <c r="K904" s="89"/>
      <c r="L904" s="89"/>
      <c r="M904" s="89"/>
      <c r="N904" s="89"/>
      <c r="O904" s="89"/>
      <c r="P904" s="89"/>
      <c r="Q904" s="89"/>
      <c r="R904" s="89"/>
      <c r="S904" s="89"/>
      <c r="T904" s="89"/>
      <c r="U904" s="89"/>
      <c r="V904" s="89"/>
      <c r="W904" s="89"/>
      <c r="X904" s="89"/>
      <c r="Y904" s="89"/>
      <c r="Z904" s="89"/>
      <c r="AA904" s="89"/>
      <c r="AB904" s="89"/>
      <c r="AC904" s="89"/>
      <c r="AD904" s="89"/>
      <c r="AE904" s="89"/>
    </row>
    <row r="905" spans="2:31" x14ac:dyDescent="0.35">
      <c r="B905" s="89"/>
      <c r="C905" s="89"/>
      <c r="D905" s="89"/>
      <c r="E905" s="89"/>
      <c r="F905" s="89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89"/>
      <c r="T905" s="89"/>
      <c r="U905" s="89"/>
      <c r="V905" s="89"/>
      <c r="W905" s="89"/>
      <c r="X905" s="89"/>
      <c r="Y905" s="89"/>
      <c r="Z905" s="89"/>
      <c r="AA905" s="89"/>
      <c r="AB905" s="89"/>
      <c r="AC905" s="89"/>
      <c r="AD905" s="89"/>
      <c r="AE905" s="89"/>
    </row>
    <row r="906" spans="2:31" x14ac:dyDescent="0.35">
      <c r="B906" s="89"/>
      <c r="C906" s="89"/>
      <c r="D906" s="89"/>
      <c r="E906" s="89"/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9"/>
      <c r="Y906" s="89"/>
      <c r="Z906" s="89"/>
      <c r="AA906" s="89"/>
      <c r="AB906" s="89"/>
      <c r="AC906" s="89"/>
      <c r="AD906" s="89"/>
      <c r="AE906" s="89"/>
    </row>
    <row r="907" spans="2:31" x14ac:dyDescent="0.35">
      <c r="B907" s="89"/>
      <c r="C907" s="89"/>
      <c r="D907" s="89"/>
      <c r="E907" s="89"/>
      <c r="F907" s="89"/>
      <c r="G907" s="89"/>
      <c r="H907" s="89"/>
      <c r="I907" s="89"/>
      <c r="J907" s="89"/>
      <c r="K907" s="89"/>
      <c r="L907" s="89"/>
      <c r="M907" s="89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9"/>
      <c r="Y907" s="89"/>
      <c r="Z907" s="89"/>
      <c r="AA907" s="89"/>
      <c r="AB907" s="89"/>
      <c r="AC907" s="89"/>
      <c r="AD907" s="89"/>
      <c r="AE907" s="89"/>
    </row>
    <row r="908" spans="2:31" x14ac:dyDescent="0.35">
      <c r="B908" s="89"/>
      <c r="C908" s="89"/>
      <c r="D908" s="89"/>
      <c r="E908" s="89"/>
      <c r="F908" s="89"/>
      <c r="G908" s="89"/>
      <c r="H908" s="89"/>
      <c r="I908" s="89"/>
      <c r="J908" s="89"/>
      <c r="K908" s="89"/>
      <c r="L908" s="89"/>
      <c r="M908" s="89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9"/>
      <c r="Y908" s="89"/>
      <c r="Z908" s="89"/>
      <c r="AA908" s="89"/>
      <c r="AB908" s="89"/>
      <c r="AC908" s="89"/>
      <c r="AD908" s="89"/>
      <c r="AE908" s="89"/>
    </row>
    <row r="909" spans="2:31" x14ac:dyDescent="0.35">
      <c r="B909" s="89"/>
      <c r="C909" s="89"/>
      <c r="D909" s="89"/>
      <c r="E909" s="89"/>
      <c r="F909" s="89"/>
      <c r="G909" s="89"/>
      <c r="H909" s="89"/>
      <c r="I909" s="89"/>
      <c r="J909" s="89"/>
      <c r="K909" s="89"/>
      <c r="L909" s="89"/>
      <c r="M909" s="89"/>
      <c r="N909" s="89"/>
      <c r="O909" s="89"/>
      <c r="P909" s="89"/>
      <c r="Q909" s="89"/>
      <c r="R909" s="89"/>
      <c r="S909" s="89"/>
      <c r="T909" s="89"/>
      <c r="U909" s="89"/>
      <c r="V909" s="89"/>
      <c r="W909" s="89"/>
      <c r="X909" s="89"/>
      <c r="Y909" s="89"/>
      <c r="Z909" s="89"/>
      <c r="AA909" s="89"/>
      <c r="AB909" s="89"/>
      <c r="AC909" s="89"/>
      <c r="AD909" s="89"/>
      <c r="AE909" s="89"/>
    </row>
    <row r="910" spans="2:31" x14ac:dyDescent="0.35">
      <c r="B910" s="89"/>
      <c r="C910" s="89"/>
      <c r="D910" s="89"/>
      <c r="E910" s="89"/>
      <c r="F910" s="89"/>
      <c r="G910" s="89"/>
      <c r="H910" s="89"/>
      <c r="I910" s="89"/>
      <c r="J910" s="89"/>
      <c r="K910" s="89"/>
      <c r="L910" s="89"/>
      <c r="M910" s="89"/>
      <c r="N910" s="89"/>
      <c r="O910" s="89"/>
      <c r="P910" s="89"/>
      <c r="Q910" s="89"/>
      <c r="R910" s="89"/>
      <c r="S910" s="89"/>
      <c r="T910" s="89"/>
      <c r="U910" s="89"/>
      <c r="V910" s="89"/>
      <c r="W910" s="89"/>
      <c r="X910" s="89"/>
      <c r="Y910" s="89"/>
      <c r="Z910" s="89"/>
      <c r="AA910" s="89"/>
      <c r="AB910" s="89"/>
      <c r="AC910" s="89"/>
      <c r="AD910" s="89"/>
      <c r="AE910" s="89"/>
    </row>
    <row r="911" spans="2:31" x14ac:dyDescent="0.35">
      <c r="B911" s="89"/>
      <c r="C911" s="89"/>
      <c r="D911" s="89"/>
      <c r="E911" s="89"/>
      <c r="F911" s="89"/>
      <c r="G911" s="89"/>
      <c r="H911" s="89"/>
      <c r="I911" s="89"/>
      <c r="J911" s="89"/>
      <c r="K911" s="89"/>
      <c r="L911" s="89"/>
      <c r="M911" s="89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9"/>
      <c r="Y911" s="89"/>
      <c r="Z911" s="89"/>
      <c r="AA911" s="89"/>
      <c r="AB911" s="89"/>
      <c r="AC911" s="89"/>
      <c r="AD911" s="89"/>
      <c r="AE911" s="89"/>
    </row>
    <row r="912" spans="2:31" x14ac:dyDescent="0.35">
      <c r="B912" s="89"/>
      <c r="C912" s="89"/>
      <c r="D912" s="89"/>
      <c r="E912" s="89"/>
      <c r="F912" s="89"/>
      <c r="G912" s="89"/>
      <c r="H912" s="89"/>
      <c r="I912" s="89"/>
      <c r="J912" s="89"/>
      <c r="K912" s="89"/>
      <c r="L912" s="89"/>
      <c r="M912" s="89"/>
      <c r="N912" s="89"/>
      <c r="O912" s="89"/>
      <c r="P912" s="89"/>
      <c r="Q912" s="89"/>
      <c r="R912" s="89"/>
      <c r="S912" s="89"/>
      <c r="T912" s="89"/>
      <c r="U912" s="89"/>
      <c r="V912" s="89"/>
      <c r="W912" s="89"/>
      <c r="X912" s="89"/>
      <c r="Y912" s="89"/>
      <c r="Z912" s="89"/>
      <c r="AA912" s="89"/>
      <c r="AB912" s="89"/>
      <c r="AC912" s="89"/>
      <c r="AD912" s="89"/>
      <c r="AE912" s="89"/>
    </row>
    <row r="913" spans="2:31" x14ac:dyDescent="0.35">
      <c r="B913" s="89"/>
      <c r="C913" s="89"/>
      <c r="D913" s="89"/>
      <c r="E913" s="89"/>
      <c r="F913" s="89"/>
      <c r="G913" s="89"/>
      <c r="H913" s="89"/>
      <c r="I913" s="89"/>
      <c r="J913" s="89"/>
      <c r="K913" s="89"/>
      <c r="L913" s="89"/>
      <c r="M913" s="89"/>
      <c r="N913" s="89"/>
      <c r="O913" s="89"/>
      <c r="P913" s="89"/>
      <c r="Q913" s="89"/>
      <c r="R913" s="89"/>
      <c r="S913" s="89"/>
      <c r="T913" s="89"/>
      <c r="U913" s="89"/>
      <c r="V913" s="89"/>
      <c r="W913" s="89"/>
      <c r="X913" s="89"/>
      <c r="Y913" s="89"/>
      <c r="Z913" s="89"/>
      <c r="AA913" s="89"/>
      <c r="AB913" s="89"/>
      <c r="AC913" s="89"/>
      <c r="AD913" s="89"/>
      <c r="AE913" s="89"/>
    </row>
    <row r="914" spans="2:31" x14ac:dyDescent="0.35">
      <c r="B914" s="89"/>
      <c r="C914" s="89"/>
      <c r="D914" s="89"/>
      <c r="E914" s="89"/>
      <c r="F914" s="89"/>
      <c r="G914" s="89"/>
      <c r="H914" s="89"/>
      <c r="I914" s="89"/>
      <c r="J914" s="89"/>
      <c r="K914" s="89"/>
      <c r="L914" s="89"/>
      <c r="M914" s="89"/>
      <c r="N914" s="89"/>
      <c r="O914" s="89"/>
      <c r="P914" s="89"/>
      <c r="Q914" s="89"/>
      <c r="R914" s="89"/>
      <c r="S914" s="89"/>
      <c r="T914" s="89"/>
      <c r="U914" s="89"/>
      <c r="V914" s="89"/>
      <c r="W914" s="89"/>
      <c r="X914" s="89"/>
      <c r="Y914" s="89"/>
      <c r="Z914" s="89"/>
      <c r="AA914" s="89"/>
      <c r="AB914" s="89"/>
      <c r="AC914" s="89"/>
      <c r="AD914" s="89"/>
      <c r="AE914" s="89"/>
    </row>
    <row r="915" spans="2:31" x14ac:dyDescent="0.35">
      <c r="B915" s="89"/>
      <c r="C915" s="89"/>
      <c r="D915" s="89"/>
      <c r="E915" s="89"/>
      <c r="F915" s="89"/>
      <c r="G915" s="89"/>
      <c r="H915" s="89"/>
      <c r="I915" s="89"/>
      <c r="J915" s="89"/>
      <c r="K915" s="89"/>
      <c r="L915" s="89"/>
      <c r="M915" s="89"/>
      <c r="N915" s="89"/>
      <c r="O915" s="89"/>
      <c r="P915" s="89"/>
      <c r="Q915" s="89"/>
      <c r="R915" s="89"/>
      <c r="S915" s="89"/>
      <c r="T915" s="89"/>
      <c r="U915" s="89"/>
      <c r="V915" s="89"/>
      <c r="W915" s="89"/>
      <c r="X915" s="89"/>
      <c r="Y915" s="89"/>
      <c r="Z915" s="89"/>
      <c r="AA915" s="89"/>
      <c r="AB915" s="89"/>
      <c r="AC915" s="89"/>
      <c r="AD915" s="89"/>
      <c r="AE915" s="89"/>
    </row>
    <row r="916" spans="2:31" x14ac:dyDescent="0.35">
      <c r="B916" s="89"/>
      <c r="C916" s="89"/>
      <c r="D916" s="89"/>
      <c r="E916" s="89"/>
      <c r="F916" s="89"/>
      <c r="G916" s="89"/>
      <c r="H916" s="89"/>
      <c r="I916" s="89"/>
      <c r="J916" s="89"/>
      <c r="K916" s="89"/>
      <c r="L916" s="89"/>
      <c r="M916" s="89"/>
      <c r="N916" s="89"/>
      <c r="O916" s="89"/>
      <c r="P916" s="89"/>
      <c r="Q916" s="89"/>
      <c r="R916" s="89"/>
      <c r="S916" s="89"/>
      <c r="T916" s="89"/>
      <c r="U916" s="89"/>
      <c r="V916" s="89"/>
      <c r="W916" s="89"/>
      <c r="X916" s="89"/>
      <c r="Y916" s="89"/>
      <c r="Z916" s="89"/>
      <c r="AA916" s="89"/>
      <c r="AB916" s="89"/>
      <c r="AC916" s="89"/>
      <c r="AD916" s="89"/>
      <c r="AE916" s="89"/>
    </row>
    <row r="917" spans="2:31" x14ac:dyDescent="0.35">
      <c r="B917" s="89"/>
      <c r="C917" s="89"/>
      <c r="D917" s="89"/>
      <c r="E917" s="89"/>
      <c r="F917" s="89"/>
      <c r="G917" s="89"/>
      <c r="H917" s="89"/>
      <c r="I917" s="89"/>
      <c r="J917" s="89"/>
      <c r="K917" s="89"/>
      <c r="L917" s="89"/>
      <c r="M917" s="89"/>
      <c r="N917" s="89"/>
      <c r="O917" s="89"/>
      <c r="P917" s="89"/>
      <c r="Q917" s="89"/>
      <c r="R917" s="89"/>
      <c r="S917" s="89"/>
      <c r="T917" s="89"/>
      <c r="U917" s="89"/>
      <c r="V917" s="89"/>
      <c r="W917" s="89"/>
      <c r="X917" s="89"/>
      <c r="Y917" s="89"/>
      <c r="Z917" s="89"/>
      <c r="AA917" s="89"/>
      <c r="AB917" s="89"/>
      <c r="AC917" s="89"/>
      <c r="AD917" s="89"/>
      <c r="AE917" s="89"/>
    </row>
    <row r="918" spans="2:31" x14ac:dyDescent="0.35">
      <c r="B918" s="89"/>
      <c r="C918" s="89"/>
      <c r="D918" s="89"/>
      <c r="E918" s="89"/>
      <c r="F918" s="89"/>
      <c r="G918" s="89"/>
      <c r="H918" s="89"/>
      <c r="I918" s="89"/>
      <c r="J918" s="89"/>
      <c r="K918" s="89"/>
      <c r="L918" s="89"/>
      <c r="M918" s="89"/>
      <c r="N918" s="89"/>
      <c r="O918" s="89"/>
      <c r="P918" s="89"/>
      <c r="Q918" s="89"/>
      <c r="R918" s="89"/>
      <c r="S918" s="89"/>
      <c r="T918" s="89"/>
      <c r="U918" s="89"/>
      <c r="V918" s="89"/>
      <c r="W918" s="89"/>
      <c r="X918" s="89"/>
      <c r="Y918" s="89"/>
      <c r="Z918" s="89"/>
      <c r="AA918" s="89"/>
      <c r="AB918" s="89"/>
      <c r="AC918" s="89"/>
      <c r="AD918" s="89"/>
      <c r="AE918" s="89"/>
    </row>
    <row r="919" spans="2:31" x14ac:dyDescent="0.35">
      <c r="B919" s="89"/>
      <c r="C919" s="89"/>
      <c r="D919" s="89"/>
      <c r="E919" s="89"/>
      <c r="F919" s="89"/>
      <c r="G919" s="89"/>
      <c r="H919" s="89"/>
      <c r="I919" s="89"/>
      <c r="J919" s="89"/>
      <c r="K919" s="89"/>
      <c r="L919" s="89"/>
      <c r="M919" s="89"/>
      <c r="N919" s="89"/>
      <c r="O919" s="89"/>
      <c r="P919" s="89"/>
      <c r="Q919" s="89"/>
      <c r="R919" s="89"/>
      <c r="S919" s="89"/>
      <c r="T919" s="89"/>
      <c r="U919" s="89"/>
      <c r="V919" s="89"/>
      <c r="W919" s="89"/>
      <c r="X919" s="89"/>
      <c r="Y919" s="89"/>
      <c r="Z919" s="89"/>
      <c r="AA919" s="89"/>
      <c r="AB919" s="89"/>
      <c r="AC919" s="89"/>
      <c r="AD919" s="89"/>
      <c r="AE919" s="89"/>
    </row>
    <row r="920" spans="2:31" x14ac:dyDescent="0.35">
      <c r="B920" s="89"/>
      <c r="C920" s="89"/>
      <c r="D920" s="89"/>
      <c r="E920" s="89"/>
      <c r="F920" s="89"/>
      <c r="G920" s="89"/>
      <c r="H920" s="89"/>
      <c r="I920" s="89"/>
      <c r="J920" s="89"/>
      <c r="K920" s="89"/>
      <c r="L920" s="89"/>
      <c r="M920" s="89"/>
      <c r="N920" s="89"/>
      <c r="O920" s="89"/>
      <c r="P920" s="89"/>
      <c r="Q920" s="89"/>
      <c r="R920" s="89"/>
      <c r="S920" s="89"/>
      <c r="T920" s="89"/>
      <c r="U920" s="89"/>
      <c r="V920" s="89"/>
      <c r="W920" s="89"/>
      <c r="X920" s="89"/>
      <c r="Y920" s="89"/>
      <c r="Z920" s="89"/>
      <c r="AA920" s="89"/>
      <c r="AB920" s="89"/>
      <c r="AC920" s="89"/>
      <c r="AD920" s="89"/>
      <c r="AE920" s="89"/>
    </row>
    <row r="921" spans="2:31" x14ac:dyDescent="0.35">
      <c r="B921" s="89"/>
      <c r="C921" s="89"/>
      <c r="D921" s="89"/>
      <c r="E921" s="89"/>
      <c r="F921" s="89"/>
      <c r="G921" s="89"/>
      <c r="H921" s="89"/>
      <c r="I921" s="89"/>
      <c r="J921" s="89"/>
      <c r="K921" s="89"/>
      <c r="L921" s="89"/>
      <c r="M921" s="89"/>
      <c r="N921" s="89"/>
      <c r="O921" s="89"/>
      <c r="P921" s="89"/>
      <c r="Q921" s="89"/>
      <c r="R921" s="89"/>
      <c r="S921" s="89"/>
      <c r="T921" s="89"/>
      <c r="U921" s="89"/>
      <c r="V921" s="89"/>
      <c r="W921" s="89"/>
      <c r="X921" s="89"/>
      <c r="Y921" s="89"/>
      <c r="Z921" s="89"/>
      <c r="AA921" s="89"/>
      <c r="AB921" s="89"/>
      <c r="AC921" s="89"/>
      <c r="AD921" s="89"/>
      <c r="AE921" s="89"/>
    </row>
    <row r="922" spans="2:31" x14ac:dyDescent="0.35">
      <c r="B922" s="89"/>
      <c r="C922" s="89"/>
      <c r="D922" s="89"/>
      <c r="E922" s="89"/>
      <c r="F922" s="89"/>
      <c r="G922" s="89"/>
      <c r="H922" s="89"/>
      <c r="I922" s="89"/>
      <c r="J922" s="89"/>
      <c r="K922" s="89"/>
      <c r="L922" s="89"/>
      <c r="M922" s="89"/>
      <c r="N922" s="89"/>
      <c r="O922" s="89"/>
      <c r="P922" s="89"/>
      <c r="Q922" s="89"/>
      <c r="R922" s="89"/>
      <c r="S922" s="89"/>
      <c r="T922" s="89"/>
      <c r="U922" s="89"/>
      <c r="V922" s="89"/>
      <c r="W922" s="89"/>
      <c r="X922" s="89"/>
      <c r="Y922" s="89"/>
      <c r="Z922" s="89"/>
      <c r="AA922" s="89"/>
      <c r="AB922" s="89"/>
      <c r="AC922" s="89"/>
      <c r="AD922" s="89"/>
      <c r="AE922" s="89"/>
    </row>
    <row r="923" spans="2:31" x14ac:dyDescent="0.35">
      <c r="B923" s="89"/>
      <c r="C923" s="89"/>
      <c r="D923" s="89"/>
      <c r="E923" s="89"/>
      <c r="F923" s="89"/>
      <c r="G923" s="89"/>
      <c r="H923" s="89"/>
      <c r="I923" s="89"/>
      <c r="J923" s="89"/>
      <c r="K923" s="89"/>
      <c r="L923" s="89"/>
      <c r="M923" s="89"/>
      <c r="N923" s="89"/>
      <c r="O923" s="89"/>
      <c r="P923" s="89"/>
      <c r="Q923" s="89"/>
      <c r="R923" s="89"/>
      <c r="S923" s="89"/>
      <c r="T923" s="89"/>
      <c r="U923" s="89"/>
      <c r="V923" s="89"/>
      <c r="W923" s="89"/>
      <c r="X923" s="89"/>
      <c r="Y923" s="89"/>
      <c r="Z923" s="89"/>
      <c r="AA923" s="89"/>
      <c r="AB923" s="89"/>
      <c r="AC923" s="89"/>
      <c r="AD923" s="89"/>
      <c r="AE923" s="89"/>
    </row>
    <row r="924" spans="2:31" x14ac:dyDescent="0.35">
      <c r="B924" s="89"/>
      <c r="C924" s="89"/>
      <c r="D924" s="89"/>
      <c r="E924" s="89"/>
      <c r="F924" s="89"/>
      <c r="G924" s="89"/>
      <c r="H924" s="89"/>
      <c r="I924" s="89"/>
      <c r="J924" s="89"/>
      <c r="K924" s="89"/>
      <c r="L924" s="89"/>
      <c r="M924" s="89"/>
      <c r="N924" s="89"/>
      <c r="O924" s="89"/>
      <c r="P924" s="89"/>
      <c r="Q924" s="89"/>
      <c r="R924" s="89"/>
      <c r="S924" s="89"/>
      <c r="T924" s="89"/>
      <c r="U924" s="89"/>
      <c r="V924" s="89"/>
      <c r="W924" s="89"/>
      <c r="X924" s="89"/>
      <c r="Y924" s="89"/>
      <c r="Z924" s="89"/>
      <c r="AA924" s="89"/>
      <c r="AB924" s="89"/>
      <c r="AC924" s="89"/>
      <c r="AD924" s="89"/>
      <c r="AE924" s="89"/>
    </row>
    <row r="925" spans="2:31" x14ac:dyDescent="0.35">
      <c r="B925" s="89"/>
      <c r="C925" s="89"/>
      <c r="D925" s="89"/>
      <c r="E925" s="89"/>
      <c r="F925" s="89"/>
      <c r="G925" s="89"/>
      <c r="H925" s="89"/>
      <c r="I925" s="89"/>
      <c r="J925" s="89"/>
      <c r="K925" s="89"/>
      <c r="L925" s="89"/>
      <c r="M925" s="89"/>
      <c r="N925" s="89"/>
      <c r="O925" s="89"/>
      <c r="P925" s="89"/>
      <c r="Q925" s="89"/>
      <c r="R925" s="89"/>
      <c r="S925" s="89"/>
      <c r="T925" s="89"/>
      <c r="U925" s="89"/>
      <c r="V925" s="89"/>
      <c r="W925" s="89"/>
      <c r="X925" s="89"/>
      <c r="Y925" s="89"/>
      <c r="Z925" s="89"/>
      <c r="AA925" s="89"/>
      <c r="AB925" s="89"/>
      <c r="AC925" s="89"/>
      <c r="AD925" s="89"/>
      <c r="AE925" s="89"/>
    </row>
    <row r="926" spans="2:31" x14ac:dyDescent="0.35">
      <c r="B926" s="89"/>
      <c r="C926" s="89"/>
      <c r="D926" s="89"/>
      <c r="E926" s="89"/>
      <c r="F926" s="89"/>
      <c r="G926" s="89"/>
      <c r="H926" s="89"/>
      <c r="I926" s="89"/>
      <c r="J926" s="89"/>
      <c r="K926" s="89"/>
      <c r="L926" s="89"/>
      <c r="M926" s="89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9"/>
      <c r="Y926" s="89"/>
      <c r="Z926" s="89"/>
      <c r="AA926" s="89"/>
      <c r="AB926" s="89"/>
      <c r="AC926" s="89"/>
      <c r="AD926" s="89"/>
      <c r="AE926" s="89"/>
    </row>
    <row r="927" spans="2:31" x14ac:dyDescent="0.35">
      <c r="B927" s="89"/>
      <c r="C927" s="89"/>
      <c r="D927" s="89"/>
      <c r="E927" s="89"/>
      <c r="F927" s="89"/>
      <c r="G927" s="89"/>
      <c r="H927" s="89"/>
      <c r="I927" s="89"/>
      <c r="J927" s="89"/>
      <c r="K927" s="89"/>
      <c r="L927" s="89"/>
      <c r="M927" s="89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9"/>
      <c r="Y927" s="89"/>
      <c r="Z927" s="89"/>
      <c r="AA927" s="89"/>
      <c r="AB927" s="89"/>
      <c r="AC927" s="89"/>
      <c r="AD927" s="89"/>
      <c r="AE927" s="89"/>
    </row>
    <row r="928" spans="2:31" x14ac:dyDescent="0.35">
      <c r="B928" s="89"/>
      <c r="C928" s="89"/>
      <c r="D928" s="89"/>
      <c r="E928" s="89"/>
      <c r="F928" s="89"/>
      <c r="G928" s="89"/>
      <c r="H928" s="89"/>
      <c r="I928" s="89"/>
      <c r="J928" s="89"/>
      <c r="K928" s="89"/>
      <c r="L928" s="89"/>
      <c r="M928" s="89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9"/>
      <c r="Y928" s="89"/>
      <c r="Z928" s="89"/>
      <c r="AA928" s="89"/>
      <c r="AB928" s="89"/>
      <c r="AC928" s="89"/>
      <c r="AD928" s="89"/>
      <c r="AE928" s="89"/>
    </row>
    <row r="929" spans="2:31" x14ac:dyDescent="0.35">
      <c r="B929" s="89"/>
      <c r="C929" s="89"/>
      <c r="D929" s="89"/>
      <c r="E929" s="89"/>
      <c r="F929" s="89"/>
      <c r="G929" s="89"/>
      <c r="H929" s="89"/>
      <c r="I929" s="89"/>
      <c r="J929" s="89"/>
      <c r="K929" s="89"/>
      <c r="L929" s="89"/>
      <c r="M929" s="89"/>
      <c r="N929" s="89"/>
      <c r="O929" s="89"/>
      <c r="P929" s="89"/>
      <c r="Q929" s="89"/>
      <c r="R929" s="89"/>
      <c r="S929" s="89"/>
      <c r="T929" s="89"/>
      <c r="U929" s="89"/>
      <c r="V929" s="89"/>
      <c r="W929" s="89"/>
      <c r="X929" s="89"/>
      <c r="Y929" s="89"/>
      <c r="Z929" s="89"/>
      <c r="AA929" s="89"/>
      <c r="AB929" s="89"/>
      <c r="AC929" s="89"/>
      <c r="AD929" s="89"/>
      <c r="AE929" s="89"/>
    </row>
    <row r="930" spans="2:31" x14ac:dyDescent="0.35">
      <c r="B930" s="89"/>
      <c r="C930" s="89"/>
      <c r="D930" s="89"/>
      <c r="E930" s="89"/>
      <c r="F930" s="89"/>
      <c r="G930" s="89"/>
      <c r="H930" s="89"/>
      <c r="I930" s="89"/>
      <c r="J930" s="89"/>
      <c r="K930" s="89"/>
      <c r="L930" s="89"/>
      <c r="M930" s="89"/>
      <c r="N930" s="89"/>
      <c r="O930" s="89"/>
      <c r="P930" s="89"/>
      <c r="Q930" s="89"/>
      <c r="R930" s="89"/>
      <c r="S930" s="89"/>
      <c r="T930" s="89"/>
      <c r="U930" s="89"/>
      <c r="V930" s="89"/>
      <c r="W930" s="89"/>
      <c r="X930" s="89"/>
      <c r="Y930" s="89"/>
      <c r="Z930" s="89"/>
      <c r="AA930" s="89"/>
      <c r="AB930" s="89"/>
      <c r="AC930" s="89"/>
      <c r="AD930" s="89"/>
      <c r="AE930" s="89"/>
    </row>
    <row r="931" spans="2:31" x14ac:dyDescent="0.35">
      <c r="B931" s="89"/>
      <c r="C931" s="89"/>
      <c r="D931" s="89"/>
      <c r="E931" s="89"/>
      <c r="F931" s="89"/>
      <c r="G931" s="89"/>
      <c r="H931" s="89"/>
      <c r="I931" s="89"/>
      <c r="J931" s="89"/>
      <c r="K931" s="89"/>
      <c r="L931" s="89"/>
      <c r="M931" s="89"/>
      <c r="N931" s="89"/>
      <c r="O931" s="89"/>
      <c r="P931" s="89"/>
      <c r="Q931" s="89"/>
      <c r="R931" s="89"/>
      <c r="S931" s="89"/>
      <c r="T931" s="89"/>
      <c r="U931" s="89"/>
      <c r="V931" s="89"/>
      <c r="W931" s="89"/>
      <c r="X931" s="89"/>
      <c r="Y931" s="89"/>
      <c r="Z931" s="89"/>
      <c r="AA931" s="89"/>
      <c r="AB931" s="89"/>
      <c r="AC931" s="89"/>
      <c r="AD931" s="89"/>
      <c r="AE931" s="89"/>
    </row>
    <row r="932" spans="2:31" x14ac:dyDescent="0.35">
      <c r="B932" s="89"/>
      <c r="C932" s="89"/>
      <c r="D932" s="89"/>
      <c r="E932" s="89"/>
      <c r="F932" s="89"/>
      <c r="G932" s="89"/>
      <c r="H932" s="89"/>
      <c r="I932" s="89"/>
      <c r="J932" s="89"/>
      <c r="K932" s="89"/>
      <c r="L932" s="89"/>
      <c r="M932" s="89"/>
      <c r="N932" s="89"/>
      <c r="O932" s="89"/>
      <c r="P932" s="89"/>
      <c r="Q932" s="89"/>
      <c r="R932" s="89"/>
      <c r="S932" s="89"/>
      <c r="T932" s="89"/>
      <c r="U932" s="89"/>
      <c r="V932" s="89"/>
      <c r="W932" s="89"/>
      <c r="X932" s="89"/>
      <c r="Y932" s="89"/>
      <c r="Z932" s="89"/>
      <c r="AA932" s="89"/>
      <c r="AB932" s="89"/>
      <c r="AC932" s="89"/>
      <c r="AD932" s="89"/>
      <c r="AE932" s="89"/>
    </row>
    <row r="933" spans="2:31" x14ac:dyDescent="0.35">
      <c r="B933" s="89"/>
      <c r="C933" s="89"/>
      <c r="D933" s="89"/>
      <c r="E933" s="89"/>
      <c r="F933" s="89"/>
      <c r="G933" s="89"/>
      <c r="H933" s="89"/>
      <c r="I933" s="89"/>
      <c r="J933" s="89"/>
      <c r="K933" s="89"/>
      <c r="L933" s="89"/>
      <c r="M933" s="89"/>
      <c r="N933" s="89"/>
      <c r="O933" s="89"/>
      <c r="P933" s="89"/>
      <c r="Q933" s="89"/>
      <c r="R933" s="89"/>
      <c r="S933" s="89"/>
      <c r="T933" s="89"/>
      <c r="U933" s="89"/>
      <c r="V933" s="89"/>
      <c r="W933" s="89"/>
      <c r="X933" s="89"/>
      <c r="Y933" s="89"/>
      <c r="Z933" s="89"/>
      <c r="AA933" s="89"/>
      <c r="AB933" s="89"/>
      <c r="AC933" s="89"/>
      <c r="AD933" s="89"/>
      <c r="AE933" s="89"/>
    </row>
    <row r="934" spans="2:31" x14ac:dyDescent="0.35">
      <c r="B934" s="89"/>
      <c r="C934" s="89"/>
      <c r="D934" s="89"/>
      <c r="E934" s="89"/>
      <c r="F934" s="89"/>
      <c r="G934" s="89"/>
      <c r="H934" s="89"/>
      <c r="I934" s="89"/>
      <c r="J934" s="89"/>
      <c r="K934" s="89"/>
      <c r="L934" s="89"/>
      <c r="M934" s="89"/>
      <c r="N934" s="89"/>
      <c r="O934" s="89"/>
      <c r="P934" s="89"/>
      <c r="Q934" s="89"/>
      <c r="R934" s="89"/>
      <c r="S934" s="89"/>
      <c r="T934" s="89"/>
      <c r="U934" s="89"/>
      <c r="V934" s="89"/>
      <c r="W934" s="89"/>
      <c r="X934" s="89"/>
      <c r="Y934" s="89"/>
      <c r="Z934" s="89"/>
      <c r="AA934" s="89"/>
      <c r="AB934" s="89"/>
      <c r="AC934" s="89"/>
      <c r="AD934" s="89"/>
      <c r="AE934" s="89"/>
    </row>
    <row r="935" spans="2:31" x14ac:dyDescent="0.35">
      <c r="B935" s="89"/>
      <c r="C935" s="89"/>
      <c r="D935" s="89"/>
      <c r="E935" s="89"/>
      <c r="F935" s="89"/>
      <c r="G935" s="89"/>
      <c r="H935" s="89"/>
      <c r="I935" s="89"/>
      <c r="J935" s="89"/>
      <c r="K935" s="89"/>
      <c r="L935" s="89"/>
      <c r="M935" s="89"/>
      <c r="N935" s="89"/>
      <c r="O935" s="89"/>
      <c r="P935" s="89"/>
      <c r="Q935" s="89"/>
      <c r="R935" s="89"/>
      <c r="S935" s="89"/>
      <c r="T935" s="89"/>
      <c r="U935" s="89"/>
      <c r="V935" s="89"/>
      <c r="W935" s="89"/>
      <c r="X935" s="89"/>
      <c r="Y935" s="89"/>
      <c r="Z935" s="89"/>
      <c r="AA935" s="89"/>
      <c r="AB935" s="89"/>
      <c r="AC935" s="89"/>
      <c r="AD935" s="89"/>
      <c r="AE935" s="89"/>
    </row>
    <row r="936" spans="2:31" x14ac:dyDescent="0.35">
      <c r="B936" s="89"/>
      <c r="C936" s="89"/>
      <c r="D936" s="89"/>
      <c r="E936" s="89"/>
      <c r="F936" s="89"/>
      <c r="G936" s="89"/>
      <c r="H936" s="89"/>
      <c r="I936" s="89"/>
      <c r="J936" s="89"/>
      <c r="K936" s="89"/>
      <c r="L936" s="89"/>
      <c r="M936" s="89"/>
      <c r="N936" s="89"/>
      <c r="O936" s="89"/>
      <c r="P936" s="89"/>
      <c r="Q936" s="89"/>
      <c r="R936" s="89"/>
      <c r="S936" s="89"/>
      <c r="T936" s="89"/>
      <c r="U936" s="89"/>
      <c r="V936" s="89"/>
      <c r="W936" s="89"/>
      <c r="X936" s="89"/>
      <c r="Y936" s="89"/>
      <c r="Z936" s="89"/>
      <c r="AA936" s="89"/>
      <c r="AB936" s="89"/>
      <c r="AC936" s="89"/>
      <c r="AD936" s="89"/>
      <c r="AE936" s="89"/>
    </row>
    <row r="937" spans="2:31" x14ac:dyDescent="0.35">
      <c r="B937" s="89"/>
      <c r="C937" s="89"/>
      <c r="D937" s="89"/>
      <c r="E937" s="89"/>
      <c r="F937" s="89"/>
      <c r="G937" s="89"/>
      <c r="H937" s="89"/>
      <c r="I937" s="89"/>
      <c r="J937" s="89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89"/>
      <c r="V937" s="89"/>
      <c r="W937" s="89"/>
      <c r="X937" s="89"/>
      <c r="Y937" s="89"/>
      <c r="Z937" s="89"/>
      <c r="AA937" s="89"/>
      <c r="AB937" s="89"/>
      <c r="AC937" s="89"/>
      <c r="AD937" s="89"/>
      <c r="AE937" s="89"/>
    </row>
    <row r="938" spans="2:31" x14ac:dyDescent="0.35">
      <c r="B938" s="89"/>
      <c r="C938" s="89"/>
      <c r="D938" s="89"/>
      <c r="E938" s="89"/>
      <c r="F938" s="89"/>
      <c r="G938" s="89"/>
      <c r="H938" s="89"/>
      <c r="I938" s="89"/>
      <c r="J938" s="89"/>
      <c r="K938" s="89"/>
      <c r="L938" s="89"/>
      <c r="M938" s="89"/>
      <c r="N938" s="89"/>
      <c r="O938" s="89"/>
      <c r="P938" s="89"/>
      <c r="Q938" s="89"/>
      <c r="R938" s="89"/>
      <c r="S938" s="89"/>
      <c r="T938" s="89"/>
      <c r="U938" s="89"/>
      <c r="V938" s="89"/>
      <c r="W938" s="89"/>
      <c r="X938" s="89"/>
      <c r="Y938" s="89"/>
      <c r="Z938" s="89"/>
      <c r="AA938" s="89"/>
      <c r="AB938" s="89"/>
      <c r="AC938" s="89"/>
      <c r="AD938" s="89"/>
      <c r="AE938" s="89"/>
    </row>
    <row r="939" spans="2:31" x14ac:dyDescent="0.35">
      <c r="B939" s="89"/>
      <c r="C939" s="89"/>
      <c r="D939" s="89"/>
      <c r="E939" s="89"/>
      <c r="F939" s="89"/>
      <c r="G939" s="89"/>
      <c r="H939" s="89"/>
      <c r="I939" s="89"/>
      <c r="J939" s="89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89"/>
      <c r="V939" s="89"/>
      <c r="W939" s="89"/>
      <c r="X939" s="89"/>
      <c r="Y939" s="89"/>
      <c r="Z939" s="89"/>
      <c r="AA939" s="89"/>
      <c r="AB939" s="89"/>
      <c r="AC939" s="89"/>
      <c r="AD939" s="89"/>
      <c r="AE939" s="89"/>
    </row>
    <row r="940" spans="2:31" x14ac:dyDescent="0.35">
      <c r="B940" s="89"/>
      <c r="C940" s="89"/>
      <c r="D940" s="89"/>
      <c r="E940" s="89"/>
      <c r="F940" s="89"/>
      <c r="G940" s="89"/>
      <c r="H940" s="89"/>
      <c r="I940" s="89"/>
      <c r="J940" s="89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89"/>
      <c r="V940" s="89"/>
      <c r="W940" s="89"/>
      <c r="X940" s="89"/>
      <c r="Y940" s="89"/>
      <c r="Z940" s="89"/>
      <c r="AA940" s="89"/>
      <c r="AB940" s="89"/>
      <c r="AC940" s="89"/>
      <c r="AD940" s="89"/>
      <c r="AE940" s="89"/>
    </row>
    <row r="941" spans="2:31" x14ac:dyDescent="0.35">
      <c r="B941" s="89"/>
      <c r="C941" s="89"/>
      <c r="D941" s="89"/>
      <c r="E941" s="89"/>
      <c r="F941" s="89"/>
      <c r="G941" s="89"/>
      <c r="H941" s="89"/>
      <c r="I941" s="89"/>
      <c r="J941" s="89"/>
      <c r="K941" s="89"/>
      <c r="L941" s="89"/>
      <c r="M941" s="89"/>
      <c r="N941" s="89"/>
      <c r="O941" s="89"/>
      <c r="P941" s="89"/>
      <c r="Q941" s="89"/>
      <c r="R941" s="89"/>
      <c r="S941" s="89"/>
      <c r="T941" s="89"/>
      <c r="U941" s="89"/>
      <c r="V941" s="89"/>
      <c r="W941" s="89"/>
      <c r="X941" s="89"/>
      <c r="Y941" s="89"/>
      <c r="Z941" s="89"/>
      <c r="AA941" s="89"/>
      <c r="AB941" s="89"/>
      <c r="AC941" s="89"/>
      <c r="AD941" s="89"/>
      <c r="AE941" s="89"/>
    </row>
    <row r="942" spans="2:31" x14ac:dyDescent="0.35">
      <c r="B942" s="89"/>
      <c r="C942" s="89"/>
      <c r="D942" s="89"/>
      <c r="E942" s="89"/>
      <c r="F942" s="89"/>
      <c r="G942" s="89"/>
      <c r="H942" s="89"/>
      <c r="I942" s="89"/>
      <c r="J942" s="89"/>
      <c r="K942" s="89"/>
      <c r="L942" s="89"/>
      <c r="M942" s="89"/>
      <c r="N942" s="89"/>
      <c r="O942" s="89"/>
      <c r="P942" s="89"/>
      <c r="Q942" s="89"/>
      <c r="R942" s="89"/>
      <c r="S942" s="89"/>
      <c r="T942" s="89"/>
      <c r="U942" s="89"/>
      <c r="V942" s="89"/>
      <c r="W942" s="89"/>
      <c r="X942" s="89"/>
      <c r="Y942" s="89"/>
      <c r="Z942" s="89"/>
      <c r="AA942" s="89"/>
      <c r="AB942" s="89"/>
      <c r="AC942" s="89"/>
      <c r="AD942" s="89"/>
      <c r="AE942" s="89"/>
    </row>
    <row r="943" spans="2:31" x14ac:dyDescent="0.35">
      <c r="B943" s="89"/>
      <c r="C943" s="89"/>
      <c r="D943" s="89"/>
      <c r="E943" s="89"/>
      <c r="F943" s="89"/>
      <c r="G943" s="89"/>
      <c r="H943" s="89"/>
      <c r="I943" s="89"/>
      <c r="J943" s="89"/>
      <c r="K943" s="89"/>
      <c r="L943" s="89"/>
      <c r="M943" s="89"/>
      <c r="N943" s="89"/>
      <c r="O943" s="89"/>
      <c r="P943" s="89"/>
      <c r="Q943" s="89"/>
      <c r="R943" s="89"/>
      <c r="S943" s="89"/>
      <c r="T943" s="89"/>
      <c r="U943" s="89"/>
      <c r="V943" s="89"/>
      <c r="W943" s="89"/>
      <c r="X943" s="89"/>
      <c r="Y943" s="89"/>
      <c r="Z943" s="89"/>
      <c r="AA943" s="89"/>
      <c r="AB943" s="89"/>
      <c r="AC943" s="89"/>
      <c r="AD943" s="89"/>
      <c r="AE943" s="89"/>
    </row>
    <row r="944" spans="2:31" x14ac:dyDescent="0.35">
      <c r="B944" s="89"/>
      <c r="C944" s="89"/>
      <c r="D944" s="89"/>
      <c r="E944" s="89"/>
      <c r="F944" s="89"/>
      <c r="G944" s="89"/>
      <c r="H944" s="89"/>
      <c r="I944" s="89"/>
      <c r="J944" s="89"/>
      <c r="K944" s="89"/>
      <c r="L944" s="89"/>
      <c r="M944" s="89"/>
      <c r="N944" s="89"/>
      <c r="O944" s="89"/>
      <c r="P944" s="89"/>
      <c r="Q944" s="89"/>
      <c r="R944" s="89"/>
      <c r="S944" s="89"/>
      <c r="T944" s="89"/>
      <c r="U944" s="89"/>
      <c r="V944" s="89"/>
      <c r="W944" s="89"/>
      <c r="X944" s="89"/>
      <c r="Y944" s="89"/>
      <c r="Z944" s="89"/>
      <c r="AA944" s="89"/>
      <c r="AB944" s="89"/>
      <c r="AC944" s="89"/>
      <c r="AD944" s="89"/>
      <c r="AE944" s="89"/>
    </row>
    <row r="945" spans="2:31" x14ac:dyDescent="0.35">
      <c r="B945" s="89"/>
      <c r="C945" s="89"/>
      <c r="D945" s="89"/>
      <c r="E945" s="89"/>
      <c r="F945" s="89"/>
      <c r="G945" s="89"/>
      <c r="H945" s="89"/>
      <c r="I945" s="89"/>
      <c r="J945" s="89"/>
      <c r="K945" s="89"/>
      <c r="L945" s="89"/>
      <c r="M945" s="89"/>
      <c r="N945" s="89"/>
      <c r="O945" s="89"/>
      <c r="P945" s="89"/>
      <c r="Q945" s="89"/>
      <c r="R945" s="89"/>
      <c r="S945" s="89"/>
      <c r="T945" s="89"/>
      <c r="U945" s="89"/>
      <c r="V945" s="89"/>
      <c r="W945" s="89"/>
      <c r="X945" s="89"/>
      <c r="Y945" s="89"/>
      <c r="Z945" s="89"/>
      <c r="AA945" s="89"/>
      <c r="AB945" s="89"/>
      <c r="AC945" s="89"/>
      <c r="AD945" s="89"/>
      <c r="AE945" s="89"/>
    </row>
    <row r="946" spans="2:31" x14ac:dyDescent="0.35">
      <c r="B946" s="89"/>
      <c r="C946" s="89"/>
      <c r="D946" s="89"/>
      <c r="E946" s="89"/>
      <c r="F946" s="89"/>
      <c r="G946" s="89"/>
      <c r="H946" s="89"/>
      <c r="I946" s="89"/>
      <c r="J946" s="89"/>
      <c r="K946" s="89"/>
      <c r="L946" s="89"/>
      <c r="M946" s="89"/>
      <c r="N946" s="89"/>
      <c r="O946" s="89"/>
      <c r="P946" s="89"/>
      <c r="Q946" s="89"/>
      <c r="R946" s="89"/>
      <c r="S946" s="89"/>
      <c r="T946" s="89"/>
      <c r="U946" s="89"/>
      <c r="V946" s="89"/>
      <c r="W946" s="89"/>
      <c r="X946" s="89"/>
      <c r="Y946" s="89"/>
      <c r="Z946" s="89"/>
      <c r="AA946" s="89"/>
      <c r="AB946" s="89"/>
      <c r="AC946" s="89"/>
      <c r="AD946" s="89"/>
      <c r="AE946" s="89"/>
    </row>
    <row r="947" spans="2:31" x14ac:dyDescent="0.35">
      <c r="B947" s="89"/>
      <c r="C947" s="89"/>
      <c r="D947" s="89"/>
      <c r="E947" s="89"/>
      <c r="F947" s="89"/>
      <c r="G947" s="89"/>
      <c r="H947" s="89"/>
      <c r="I947" s="89"/>
      <c r="J947" s="89"/>
      <c r="K947" s="89"/>
      <c r="L947" s="89"/>
      <c r="M947" s="89"/>
      <c r="N947" s="89"/>
      <c r="O947" s="89"/>
      <c r="P947" s="89"/>
      <c r="Q947" s="89"/>
      <c r="R947" s="89"/>
      <c r="S947" s="89"/>
      <c r="T947" s="89"/>
      <c r="U947" s="89"/>
      <c r="V947" s="89"/>
      <c r="W947" s="89"/>
      <c r="X947" s="89"/>
      <c r="Y947" s="89"/>
      <c r="Z947" s="89"/>
      <c r="AA947" s="89"/>
      <c r="AB947" s="89"/>
      <c r="AC947" s="89"/>
      <c r="AD947" s="89"/>
      <c r="AE947" s="89"/>
    </row>
    <row r="948" spans="2:31" x14ac:dyDescent="0.35">
      <c r="B948" s="89"/>
      <c r="C948" s="89"/>
      <c r="D948" s="89"/>
      <c r="E948" s="89"/>
      <c r="F948" s="89"/>
      <c r="G948" s="89"/>
      <c r="H948" s="89"/>
      <c r="I948" s="89"/>
      <c r="J948" s="89"/>
      <c r="K948" s="89"/>
      <c r="L948" s="89"/>
      <c r="M948" s="89"/>
      <c r="N948" s="89"/>
      <c r="O948" s="89"/>
      <c r="P948" s="89"/>
      <c r="Q948" s="89"/>
      <c r="R948" s="89"/>
      <c r="S948" s="89"/>
      <c r="T948" s="89"/>
      <c r="U948" s="89"/>
      <c r="V948" s="89"/>
      <c r="W948" s="89"/>
      <c r="X948" s="89"/>
      <c r="Y948" s="89"/>
      <c r="Z948" s="89"/>
      <c r="AA948" s="89"/>
      <c r="AB948" s="89"/>
      <c r="AC948" s="89"/>
      <c r="AD948" s="89"/>
      <c r="AE948" s="89"/>
    </row>
    <row r="949" spans="2:31" x14ac:dyDescent="0.35">
      <c r="B949" s="89"/>
      <c r="C949" s="89"/>
      <c r="D949" s="89"/>
      <c r="E949" s="89"/>
      <c r="F949" s="89"/>
      <c r="G949" s="89"/>
      <c r="H949" s="89"/>
      <c r="I949" s="89"/>
      <c r="J949" s="89"/>
      <c r="K949" s="89"/>
      <c r="L949" s="89"/>
      <c r="M949" s="89"/>
      <c r="N949" s="89"/>
      <c r="O949" s="89"/>
      <c r="P949" s="89"/>
      <c r="Q949" s="89"/>
      <c r="R949" s="89"/>
      <c r="S949" s="89"/>
      <c r="T949" s="89"/>
      <c r="U949" s="89"/>
      <c r="V949" s="89"/>
      <c r="W949" s="89"/>
      <c r="X949" s="89"/>
      <c r="Y949" s="89"/>
      <c r="Z949" s="89"/>
      <c r="AA949" s="89"/>
      <c r="AB949" s="89"/>
      <c r="AC949" s="89"/>
      <c r="AD949" s="89"/>
      <c r="AE949" s="89"/>
    </row>
    <row r="950" spans="2:31" x14ac:dyDescent="0.35">
      <c r="B950" s="89"/>
      <c r="C950" s="89"/>
      <c r="D950" s="89"/>
      <c r="E950" s="89"/>
      <c r="F950" s="89"/>
      <c r="G950" s="89"/>
      <c r="H950" s="89"/>
      <c r="I950" s="89"/>
      <c r="J950" s="89"/>
      <c r="K950" s="89"/>
      <c r="L950" s="89"/>
      <c r="M950" s="89"/>
      <c r="N950" s="89"/>
      <c r="O950" s="89"/>
      <c r="P950" s="89"/>
      <c r="Q950" s="89"/>
      <c r="R950" s="89"/>
      <c r="S950" s="89"/>
      <c r="T950" s="89"/>
      <c r="U950" s="89"/>
      <c r="V950" s="89"/>
      <c r="W950" s="89"/>
      <c r="X950" s="89"/>
      <c r="Y950" s="89"/>
      <c r="Z950" s="89"/>
      <c r="AA950" s="89"/>
      <c r="AB950" s="89"/>
      <c r="AC950" s="89"/>
      <c r="AD950" s="89"/>
      <c r="AE950" s="89"/>
    </row>
    <row r="951" spans="2:31" x14ac:dyDescent="0.35">
      <c r="B951" s="89"/>
      <c r="C951" s="89"/>
      <c r="D951" s="89"/>
      <c r="E951" s="89"/>
      <c r="F951" s="89"/>
      <c r="G951" s="89"/>
      <c r="H951" s="89"/>
      <c r="I951" s="89"/>
      <c r="J951" s="89"/>
      <c r="K951" s="89"/>
      <c r="L951" s="89"/>
      <c r="M951" s="89"/>
      <c r="N951" s="89"/>
      <c r="O951" s="89"/>
      <c r="P951" s="89"/>
      <c r="Q951" s="89"/>
      <c r="R951" s="89"/>
      <c r="S951" s="89"/>
      <c r="T951" s="89"/>
      <c r="U951" s="89"/>
      <c r="V951" s="89"/>
      <c r="W951" s="89"/>
      <c r="X951" s="89"/>
      <c r="Y951" s="89"/>
      <c r="Z951" s="89"/>
      <c r="AA951" s="89"/>
      <c r="AB951" s="89"/>
      <c r="AC951" s="89"/>
      <c r="AD951" s="89"/>
      <c r="AE951" s="89"/>
    </row>
    <row r="952" spans="2:31" x14ac:dyDescent="0.35">
      <c r="B952" s="89"/>
      <c r="C952" s="89"/>
      <c r="D952" s="89"/>
      <c r="E952" s="89"/>
      <c r="F952" s="89"/>
      <c r="G952" s="89"/>
      <c r="H952" s="89"/>
      <c r="I952" s="89"/>
      <c r="J952" s="89"/>
      <c r="K952" s="89"/>
      <c r="L952" s="89"/>
      <c r="M952" s="89"/>
      <c r="N952" s="89"/>
      <c r="O952" s="89"/>
      <c r="P952" s="89"/>
      <c r="Q952" s="89"/>
      <c r="R952" s="89"/>
      <c r="S952" s="89"/>
      <c r="T952" s="89"/>
      <c r="U952" s="89"/>
      <c r="V952" s="89"/>
      <c r="W952" s="89"/>
      <c r="X952" s="89"/>
      <c r="Y952" s="89"/>
      <c r="Z952" s="89"/>
      <c r="AA952" s="89"/>
      <c r="AB952" s="89"/>
      <c r="AC952" s="89"/>
      <c r="AD952" s="89"/>
      <c r="AE952" s="89"/>
    </row>
    <row r="953" spans="2:31" x14ac:dyDescent="0.35">
      <c r="B953" s="89"/>
      <c r="C953" s="89"/>
      <c r="D953" s="89"/>
      <c r="E953" s="89"/>
      <c r="F953" s="89"/>
      <c r="G953" s="89"/>
      <c r="H953" s="89"/>
      <c r="I953" s="89"/>
      <c r="J953" s="89"/>
      <c r="K953" s="89"/>
      <c r="L953" s="89"/>
      <c r="M953" s="89"/>
      <c r="N953" s="89"/>
      <c r="O953" s="89"/>
      <c r="P953" s="89"/>
      <c r="Q953" s="89"/>
      <c r="R953" s="89"/>
      <c r="S953" s="89"/>
      <c r="T953" s="89"/>
      <c r="U953" s="89"/>
      <c r="V953" s="89"/>
      <c r="W953" s="89"/>
      <c r="X953" s="89"/>
      <c r="Y953" s="89"/>
      <c r="Z953" s="89"/>
      <c r="AA953" s="89"/>
      <c r="AB953" s="89"/>
      <c r="AC953" s="89"/>
      <c r="AD953" s="89"/>
      <c r="AE953" s="89"/>
    </row>
  </sheetData>
  <sheetProtection sheet="1" objects="1" scenarios="1" selectLockedCells="1"/>
  <mergeCells count="33">
    <mergeCell ref="B2:Y2"/>
    <mergeCell ref="S5:Y5"/>
    <mergeCell ref="P6:X6"/>
    <mergeCell ref="D3:G3"/>
    <mergeCell ref="L6:N6"/>
    <mergeCell ref="B6:K6"/>
    <mergeCell ref="C7:K7"/>
    <mergeCell ref="C8:K8"/>
    <mergeCell ref="L7:N7"/>
    <mergeCell ref="L8:N8"/>
    <mergeCell ref="D5:N5"/>
    <mergeCell ref="H25:O26"/>
    <mergeCell ref="H27:O28"/>
    <mergeCell ref="P5:R5"/>
    <mergeCell ref="Q7:X7"/>
    <mergeCell ref="Q8:X8"/>
    <mergeCell ref="Q9:X9"/>
    <mergeCell ref="P12:R12"/>
    <mergeCell ref="P13:R13"/>
    <mergeCell ref="T12:V12"/>
    <mergeCell ref="T13:V13"/>
    <mergeCell ref="C9:K9"/>
    <mergeCell ref="L9:N9"/>
    <mergeCell ref="D13:F13"/>
    <mergeCell ref="L13:N13"/>
    <mergeCell ref="H13:J13"/>
    <mergeCell ref="H12:J12"/>
    <mergeCell ref="D11:F11"/>
    <mergeCell ref="D12:F12"/>
    <mergeCell ref="Z13:AD13"/>
    <mergeCell ref="AF13:AJ13"/>
    <mergeCell ref="L12:N12"/>
    <mergeCell ref="L11:N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'score points list'!$A$1:$A$22</xm:f>
          </x14:formula1>
          <xm:sqref>D14:D22 F14:F22 L14:L22 N14:N22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2"/>
  <sheetViews>
    <sheetView topLeftCell="A3" workbookViewId="0">
      <selection activeCell="F19" sqref="F19"/>
    </sheetView>
  </sheetViews>
  <sheetFormatPr defaultRowHeight="14.5" x14ac:dyDescent="0.35"/>
  <sheetData>
    <row r="1" spans="1:1" x14ac:dyDescent="0.35">
      <c r="A1">
        <v>21</v>
      </c>
    </row>
    <row r="2" spans="1:1" x14ac:dyDescent="0.35">
      <c r="A2">
        <v>20</v>
      </c>
    </row>
    <row r="3" spans="1:1" x14ac:dyDescent="0.35">
      <c r="A3">
        <v>19</v>
      </c>
    </row>
    <row r="4" spans="1:1" x14ac:dyDescent="0.35">
      <c r="A4">
        <v>18</v>
      </c>
    </row>
    <row r="5" spans="1:1" x14ac:dyDescent="0.35">
      <c r="A5">
        <v>17</v>
      </c>
    </row>
    <row r="6" spans="1:1" x14ac:dyDescent="0.35">
      <c r="A6">
        <v>16</v>
      </c>
    </row>
    <row r="7" spans="1:1" x14ac:dyDescent="0.35">
      <c r="A7">
        <v>15</v>
      </c>
    </row>
    <row r="8" spans="1:1" x14ac:dyDescent="0.35">
      <c r="A8">
        <v>14</v>
      </c>
    </row>
    <row r="9" spans="1:1" x14ac:dyDescent="0.35">
      <c r="A9">
        <v>13</v>
      </c>
    </row>
    <row r="10" spans="1:1" x14ac:dyDescent="0.35">
      <c r="A10">
        <v>12</v>
      </c>
    </row>
    <row r="11" spans="1:1" x14ac:dyDescent="0.35">
      <c r="A11">
        <v>11</v>
      </c>
    </row>
    <row r="12" spans="1:1" x14ac:dyDescent="0.35">
      <c r="A12">
        <v>10</v>
      </c>
    </row>
    <row r="13" spans="1:1" x14ac:dyDescent="0.35">
      <c r="A13">
        <v>9</v>
      </c>
    </row>
    <row r="14" spans="1:1" x14ac:dyDescent="0.35">
      <c r="A14">
        <v>8</v>
      </c>
    </row>
    <row r="15" spans="1:1" x14ac:dyDescent="0.35">
      <c r="A15">
        <v>7</v>
      </c>
    </row>
    <row r="16" spans="1:1" x14ac:dyDescent="0.35">
      <c r="A16">
        <v>6</v>
      </c>
    </row>
    <row r="17" spans="1:1" x14ac:dyDescent="0.35">
      <c r="A17">
        <v>5</v>
      </c>
    </row>
    <row r="18" spans="1:1" x14ac:dyDescent="0.35">
      <c r="A18">
        <v>4</v>
      </c>
    </row>
    <row r="19" spans="1:1" x14ac:dyDescent="0.35">
      <c r="A19">
        <v>3</v>
      </c>
    </row>
    <row r="20" spans="1:1" x14ac:dyDescent="0.35">
      <c r="A20">
        <v>2</v>
      </c>
    </row>
    <row r="21" spans="1:1" x14ac:dyDescent="0.35">
      <c r="A21">
        <v>1</v>
      </c>
    </row>
    <row r="22" spans="1:1" x14ac:dyDescent="0.35">
      <c r="A2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952"/>
  <sheetViews>
    <sheetView topLeftCell="B1" workbookViewId="0">
      <selection activeCell="O1" sqref="O1"/>
    </sheetView>
  </sheetViews>
  <sheetFormatPr defaultColWidth="17.26953125" defaultRowHeight="14.5" x14ac:dyDescent="0.35"/>
  <cols>
    <col min="2" max="2" width="3.6328125" customWidth="1"/>
    <col min="3" max="3" width="12.7265625" customWidth="1"/>
    <col min="4" max="6" width="12.6328125" customWidth="1"/>
    <col min="7" max="7" width="3.6328125" customWidth="1"/>
    <col min="8" max="10" width="12.6328125" customWidth="1"/>
    <col min="11" max="11" width="3.6328125" customWidth="1"/>
    <col min="12" max="12" width="12.1796875" customWidth="1"/>
    <col min="13" max="13" width="3.6328125" customWidth="1"/>
    <col min="14" max="15" width="12.7265625" customWidth="1"/>
    <col min="16" max="16" width="5" customWidth="1"/>
    <col min="17" max="17" width="4.54296875" customWidth="1"/>
    <col min="18" max="18" width="3.54296875" customWidth="1"/>
    <col min="19" max="19" width="3.26953125" customWidth="1"/>
    <col min="20" max="20" width="3.7265625" customWidth="1"/>
    <col min="21" max="24" width="8" customWidth="1"/>
  </cols>
  <sheetData>
    <row r="1" spans="1:24" ht="15" customHeight="1" thickBot="1" x14ac:dyDescent="0.4"/>
    <row r="2" spans="1:24" ht="16.5" customHeight="1" x14ac:dyDescent="0.35">
      <c r="B2" s="232" t="s">
        <v>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4"/>
      <c r="P2" s="2"/>
      <c r="Q2" s="2"/>
      <c r="R2" s="2"/>
      <c r="S2" s="2"/>
      <c r="T2" s="2"/>
    </row>
    <row r="3" spans="1:24" ht="16.5" customHeight="1" thickBot="1" x14ac:dyDescent="0.4">
      <c r="B3" s="3"/>
      <c r="C3" s="4"/>
      <c r="D3" s="5"/>
      <c r="E3" s="5"/>
      <c r="F3" s="5"/>
      <c r="G3" s="5"/>
      <c r="H3" s="5"/>
      <c r="I3" s="5"/>
      <c r="J3" s="6"/>
      <c r="K3" s="5"/>
      <c r="L3" s="5"/>
      <c r="M3" s="5"/>
      <c r="N3" s="5"/>
      <c r="O3" s="7"/>
      <c r="P3" s="2"/>
      <c r="Q3" s="2"/>
      <c r="R3" s="2"/>
      <c r="S3" s="2"/>
      <c r="T3" s="2"/>
    </row>
    <row r="4" spans="1:24" ht="16.5" customHeight="1" thickBot="1" x14ac:dyDescent="0.4">
      <c r="B4" s="235" t="s">
        <v>1</v>
      </c>
      <c r="C4" s="236"/>
      <c r="D4" s="236"/>
      <c r="E4" s="236"/>
      <c r="F4" s="237"/>
      <c r="G4" s="8"/>
      <c r="H4" s="9"/>
      <c r="I4" s="9"/>
      <c r="J4" s="9"/>
      <c r="K4" s="235" t="s">
        <v>2</v>
      </c>
      <c r="L4" s="236"/>
      <c r="M4" s="236"/>
      <c r="N4" s="236"/>
      <c r="O4" s="237"/>
      <c r="P4" s="2"/>
      <c r="Q4" s="2"/>
      <c r="R4" s="2"/>
      <c r="S4" s="2"/>
      <c r="T4" s="2"/>
    </row>
    <row r="5" spans="1:24" ht="43.5" customHeight="1" thickBot="1" x14ac:dyDescent="0.4">
      <c r="B5" s="235" t="s">
        <v>3</v>
      </c>
      <c r="C5" s="236"/>
      <c r="D5" s="236"/>
      <c r="E5" s="237"/>
      <c r="F5" s="10" t="s">
        <v>4</v>
      </c>
      <c r="G5" s="6"/>
      <c r="H5" s="6"/>
      <c r="I5" s="6"/>
      <c r="J5" s="11"/>
      <c r="K5" s="235" t="s">
        <v>5</v>
      </c>
      <c r="L5" s="236"/>
      <c r="M5" s="236"/>
      <c r="N5" s="237"/>
      <c r="O5" s="10" t="s">
        <v>4</v>
      </c>
      <c r="P5" s="12"/>
      <c r="R5" s="12"/>
      <c r="S5" s="12"/>
      <c r="T5" s="12"/>
      <c r="U5" s="12"/>
      <c r="V5" s="12"/>
      <c r="W5" s="12"/>
      <c r="X5" s="12"/>
    </row>
    <row r="6" spans="1:24" ht="15.75" customHeight="1" x14ac:dyDescent="0.35">
      <c r="B6" s="13">
        <v>1</v>
      </c>
      <c r="C6" s="14" t="s">
        <v>67</v>
      </c>
      <c r="D6" s="15"/>
      <c r="E6" s="16"/>
      <c r="F6" s="17">
        <v>7</v>
      </c>
      <c r="G6" s="6"/>
      <c r="I6" s="6"/>
      <c r="J6" s="18"/>
      <c r="K6" s="19">
        <v>1</v>
      </c>
      <c r="L6" s="20" t="s">
        <v>70</v>
      </c>
      <c r="M6" s="21"/>
      <c r="N6" s="22"/>
      <c r="O6" s="17">
        <v>12</v>
      </c>
      <c r="P6" s="2"/>
      <c r="Q6" s="23"/>
      <c r="R6" s="2"/>
      <c r="S6" s="2"/>
      <c r="T6" s="2"/>
    </row>
    <row r="7" spans="1:24" ht="15.75" customHeight="1" x14ac:dyDescent="0.35">
      <c r="B7" s="24">
        <v>2</v>
      </c>
      <c r="C7" s="25" t="s">
        <v>68</v>
      </c>
      <c r="D7" s="26"/>
      <c r="E7" s="27"/>
      <c r="F7" s="28">
        <v>6</v>
      </c>
      <c r="G7" s="6"/>
      <c r="I7" s="6"/>
      <c r="J7" s="18"/>
      <c r="K7" s="29">
        <v>2</v>
      </c>
      <c r="L7" s="30" t="s">
        <v>71</v>
      </c>
      <c r="M7" s="26"/>
      <c r="N7" s="31"/>
      <c r="O7" s="28">
        <v>9</v>
      </c>
      <c r="P7" s="2"/>
      <c r="Q7" s="23"/>
      <c r="R7" s="2"/>
      <c r="S7" s="2"/>
      <c r="T7" s="2"/>
    </row>
    <row r="8" spans="1:24" ht="15.75" customHeight="1" thickBot="1" x14ac:dyDescent="0.4">
      <c r="B8" s="32">
        <v>3</v>
      </c>
      <c r="C8" s="33" t="s">
        <v>69</v>
      </c>
      <c r="D8" s="34"/>
      <c r="E8" s="35"/>
      <c r="F8" s="36">
        <v>10</v>
      </c>
      <c r="G8" s="6"/>
      <c r="I8" s="6"/>
      <c r="J8" s="18"/>
      <c r="K8" s="37">
        <v>3</v>
      </c>
      <c r="L8" s="38" t="s">
        <v>72</v>
      </c>
      <c r="M8" s="34"/>
      <c r="N8" s="39"/>
      <c r="O8" s="36">
        <v>6</v>
      </c>
      <c r="P8" s="2"/>
      <c r="Q8" s="2"/>
      <c r="R8" s="2"/>
      <c r="S8" s="2"/>
      <c r="T8" s="2"/>
    </row>
    <row r="9" spans="1:24" ht="15.75" customHeight="1" x14ac:dyDescent="0.35">
      <c r="A9" s="40"/>
      <c r="B9" s="3"/>
      <c r="C9" s="5"/>
      <c r="D9" s="5"/>
      <c r="E9" s="5"/>
      <c r="J9" s="6"/>
      <c r="N9" s="6"/>
      <c r="O9" s="41"/>
      <c r="P9" s="2"/>
      <c r="Q9" s="2"/>
      <c r="R9" s="2"/>
      <c r="S9" s="2"/>
      <c r="T9" s="2"/>
    </row>
    <row r="10" spans="1:24" ht="15.75" customHeight="1" x14ac:dyDescent="0.35">
      <c r="B10" s="3"/>
      <c r="C10" s="5"/>
      <c r="D10" s="5"/>
      <c r="E10" s="5"/>
      <c r="F10" s="5"/>
      <c r="G10" s="5"/>
      <c r="H10" s="5"/>
      <c r="I10" s="5"/>
      <c r="J10" s="6"/>
      <c r="N10" s="42"/>
      <c r="O10" s="43"/>
      <c r="P10" s="2"/>
      <c r="Q10" s="2"/>
      <c r="R10" s="2"/>
      <c r="S10" s="2"/>
      <c r="T10" s="2"/>
    </row>
    <row r="11" spans="1:24" ht="15.75" customHeight="1" x14ac:dyDescent="0.35">
      <c r="B11" s="3"/>
      <c r="C11" s="5"/>
      <c r="D11" s="5"/>
      <c r="E11" s="44" t="s">
        <v>6</v>
      </c>
      <c r="F11" s="44" t="s">
        <v>7</v>
      </c>
      <c r="G11" s="18"/>
      <c r="H11" s="5"/>
      <c r="I11" s="44" t="s">
        <v>6</v>
      </c>
      <c r="J11" s="44" t="s">
        <v>8</v>
      </c>
      <c r="L11" s="18" t="s">
        <v>9</v>
      </c>
      <c r="M11" s="18"/>
      <c r="N11" s="45" t="s">
        <v>10</v>
      </c>
      <c r="O11" s="46" t="s">
        <v>10</v>
      </c>
      <c r="P11" s="2"/>
      <c r="Q11" s="2"/>
      <c r="R11" s="2"/>
      <c r="S11" s="2"/>
      <c r="T11" s="2"/>
    </row>
    <row r="12" spans="1:24" ht="15.75" customHeight="1" x14ac:dyDescent="0.35">
      <c r="B12" s="47"/>
      <c r="C12" s="48" t="s">
        <v>9</v>
      </c>
      <c r="D12" s="49" t="s">
        <v>7</v>
      </c>
      <c r="E12" s="44" t="s">
        <v>11</v>
      </c>
      <c r="F12" s="44" t="s">
        <v>12</v>
      </c>
      <c r="G12" s="18"/>
      <c r="H12" s="49" t="s">
        <v>8</v>
      </c>
      <c r="I12" s="44" t="s">
        <v>11</v>
      </c>
      <c r="J12" s="44" t="s">
        <v>12</v>
      </c>
      <c r="L12" s="18" t="s">
        <v>12</v>
      </c>
      <c r="M12" s="18"/>
      <c r="N12" s="50" t="s">
        <v>13</v>
      </c>
      <c r="O12" s="51" t="s">
        <v>14</v>
      </c>
      <c r="P12" s="2"/>
      <c r="Q12" s="2"/>
      <c r="R12" s="2"/>
      <c r="S12" s="2"/>
      <c r="T12" s="2"/>
    </row>
    <row r="13" spans="1:24" ht="15.5" x14ac:dyDescent="0.35">
      <c r="B13" s="47"/>
      <c r="C13" s="52" t="s">
        <v>15</v>
      </c>
      <c r="D13" s="53" t="s">
        <v>17</v>
      </c>
      <c r="E13" s="54">
        <v>-5</v>
      </c>
      <c r="F13" s="55" t="s">
        <v>79</v>
      </c>
      <c r="G13" s="56"/>
      <c r="H13" s="53" t="s">
        <v>23</v>
      </c>
      <c r="I13" s="54">
        <v>-5</v>
      </c>
      <c r="J13" s="57" t="s">
        <v>28</v>
      </c>
      <c r="L13" s="57" t="s">
        <v>80</v>
      </c>
      <c r="N13" s="58">
        <v>0</v>
      </c>
      <c r="O13" s="59">
        <v>5</v>
      </c>
      <c r="P13" s="2"/>
      <c r="Q13" s="2"/>
      <c r="R13" s="2"/>
      <c r="S13" s="2"/>
      <c r="T13" s="2"/>
    </row>
    <row r="14" spans="1:24" ht="15.5" x14ac:dyDescent="0.35">
      <c r="B14" s="47"/>
      <c r="C14" s="48" t="s">
        <v>18</v>
      </c>
      <c r="D14" s="53" t="s">
        <v>19</v>
      </c>
      <c r="E14" s="60">
        <v>-3</v>
      </c>
      <c r="F14" s="61" t="s">
        <v>20</v>
      </c>
      <c r="G14" s="49"/>
      <c r="H14" s="53" t="s">
        <v>32</v>
      </c>
      <c r="I14" s="60">
        <v>-3</v>
      </c>
      <c r="J14" s="57" t="s">
        <v>46</v>
      </c>
      <c r="L14" s="57" t="s">
        <v>47</v>
      </c>
      <c r="N14" s="48">
        <v>2</v>
      </c>
      <c r="O14" s="62">
        <v>3</v>
      </c>
      <c r="P14" s="2"/>
      <c r="Q14" s="2"/>
      <c r="R14" s="2"/>
      <c r="S14" s="2"/>
      <c r="T14" s="2"/>
    </row>
    <row r="15" spans="1:24" ht="15.5" x14ac:dyDescent="0.35">
      <c r="B15" s="47"/>
      <c r="C15" s="48" t="s">
        <v>21</v>
      </c>
      <c r="D15" s="53" t="s">
        <v>22</v>
      </c>
      <c r="E15" s="60">
        <v>4</v>
      </c>
      <c r="F15" s="61" t="s">
        <v>73</v>
      </c>
      <c r="G15" s="49"/>
      <c r="H15" s="53" t="s">
        <v>23</v>
      </c>
      <c r="I15" s="60">
        <v>4</v>
      </c>
      <c r="J15" s="57" t="s">
        <v>75</v>
      </c>
      <c r="L15" s="57" t="s">
        <v>76</v>
      </c>
      <c r="N15" s="48">
        <v>5</v>
      </c>
      <c r="O15" s="62">
        <v>0</v>
      </c>
      <c r="P15" s="2"/>
      <c r="Q15" s="2"/>
      <c r="R15" s="2"/>
      <c r="S15" s="2"/>
      <c r="T15" s="2"/>
    </row>
    <row r="16" spans="1:24" ht="15.5" x14ac:dyDescent="0.35">
      <c r="B16" s="47"/>
      <c r="C16" s="48" t="s">
        <v>24</v>
      </c>
      <c r="D16" s="53" t="s">
        <v>20</v>
      </c>
      <c r="E16" s="60">
        <v>-2</v>
      </c>
      <c r="F16" s="49" t="s">
        <v>25</v>
      </c>
      <c r="G16" s="49"/>
      <c r="H16" s="53" t="s">
        <v>19</v>
      </c>
      <c r="I16" s="60">
        <v>-2</v>
      </c>
      <c r="J16" s="57" t="s">
        <v>17</v>
      </c>
      <c r="L16" s="57" t="s">
        <v>26</v>
      </c>
      <c r="N16" s="48">
        <v>4</v>
      </c>
      <c r="O16" s="62">
        <v>1</v>
      </c>
      <c r="P16" s="2"/>
      <c r="Q16" s="2"/>
      <c r="R16" s="2"/>
      <c r="S16" s="2"/>
      <c r="T16" s="2"/>
    </row>
    <row r="17" spans="2:20" ht="15.5" x14ac:dyDescent="0.35">
      <c r="B17" s="47"/>
      <c r="C17" s="48" t="s">
        <v>27</v>
      </c>
      <c r="D17" s="53" t="s">
        <v>23</v>
      </c>
      <c r="E17" s="60">
        <v>-2</v>
      </c>
      <c r="F17" s="61" t="s">
        <v>20</v>
      </c>
      <c r="G17" s="49"/>
      <c r="H17" s="53" t="s">
        <v>16</v>
      </c>
      <c r="I17" s="60">
        <v>-2</v>
      </c>
      <c r="J17" s="57" t="s">
        <v>23</v>
      </c>
      <c r="L17" s="57" t="s">
        <v>77</v>
      </c>
      <c r="N17" s="48">
        <v>5</v>
      </c>
      <c r="O17" s="62">
        <v>0</v>
      </c>
      <c r="P17" s="2"/>
      <c r="Q17" s="2"/>
      <c r="R17" s="2"/>
      <c r="S17" s="2"/>
      <c r="T17" s="2"/>
    </row>
    <row r="18" spans="2:20" ht="15.5" x14ac:dyDescent="0.35">
      <c r="B18" s="47"/>
      <c r="C18" s="48" t="s">
        <v>30</v>
      </c>
      <c r="D18" s="53" t="s">
        <v>31</v>
      </c>
      <c r="E18" s="60">
        <v>0</v>
      </c>
      <c r="F18" s="61" t="s">
        <v>31</v>
      </c>
      <c r="G18" s="49"/>
      <c r="H18" s="53" t="s">
        <v>32</v>
      </c>
      <c r="I18" s="60">
        <v>0</v>
      </c>
      <c r="J18" s="57" t="s">
        <v>32</v>
      </c>
      <c r="L18" s="57" t="s">
        <v>33</v>
      </c>
      <c r="N18" s="48">
        <v>0</v>
      </c>
      <c r="O18" s="62">
        <v>5</v>
      </c>
      <c r="P18" s="2"/>
      <c r="Q18" s="2"/>
      <c r="R18" s="2"/>
      <c r="S18" s="2"/>
      <c r="T18" s="2"/>
    </row>
    <row r="19" spans="2:20" ht="15.5" x14ac:dyDescent="0.35">
      <c r="B19" s="47"/>
      <c r="C19" s="48" t="s">
        <v>34</v>
      </c>
      <c r="D19" s="53" t="s">
        <v>17</v>
      </c>
      <c r="E19" s="60">
        <v>1</v>
      </c>
      <c r="F19" s="61" t="s">
        <v>74</v>
      </c>
      <c r="G19" s="49"/>
      <c r="H19" s="61" t="s">
        <v>35</v>
      </c>
      <c r="I19" s="60">
        <v>1</v>
      </c>
      <c r="J19" s="57" t="s">
        <v>32</v>
      </c>
      <c r="L19" s="57" t="s">
        <v>78</v>
      </c>
      <c r="N19" s="48">
        <v>2</v>
      </c>
      <c r="O19" s="62">
        <v>2</v>
      </c>
      <c r="P19" s="2"/>
      <c r="Q19" s="2"/>
      <c r="R19" s="2"/>
      <c r="S19" s="2"/>
      <c r="T19" s="2"/>
    </row>
    <row r="20" spans="2:20" ht="15.5" x14ac:dyDescent="0.35">
      <c r="B20" s="47"/>
      <c r="C20" s="48" t="s">
        <v>36</v>
      </c>
      <c r="D20" s="53" t="s">
        <v>31</v>
      </c>
      <c r="E20" s="60">
        <v>1</v>
      </c>
      <c r="F20" s="61" t="s">
        <v>37</v>
      </c>
      <c r="G20" s="49"/>
      <c r="H20" s="53" t="s">
        <v>48</v>
      </c>
      <c r="I20" s="60">
        <v>1</v>
      </c>
      <c r="J20" s="57" t="s">
        <v>25</v>
      </c>
      <c r="L20" s="57" t="s">
        <v>49</v>
      </c>
      <c r="N20" s="48">
        <v>1</v>
      </c>
      <c r="O20" s="62">
        <v>4</v>
      </c>
      <c r="P20" s="2"/>
      <c r="Q20" s="2"/>
      <c r="R20" s="2"/>
      <c r="S20" s="2"/>
      <c r="T20" s="2"/>
    </row>
    <row r="21" spans="2:20" ht="15.5" x14ac:dyDescent="0.35">
      <c r="B21" s="47"/>
      <c r="C21" s="52" t="s">
        <v>38</v>
      </c>
      <c r="D21" s="53" t="s">
        <v>16</v>
      </c>
      <c r="E21" s="60">
        <v>-6</v>
      </c>
      <c r="F21" s="53" t="s">
        <v>25</v>
      </c>
      <c r="G21" s="49"/>
      <c r="H21" s="53" t="s">
        <v>16</v>
      </c>
      <c r="I21" s="60">
        <v>-6</v>
      </c>
      <c r="J21" s="57" t="s">
        <v>25</v>
      </c>
      <c r="L21" s="57" t="s">
        <v>29</v>
      </c>
      <c r="N21" s="48">
        <v>2</v>
      </c>
      <c r="O21" s="62">
        <v>2</v>
      </c>
      <c r="P21" s="2"/>
      <c r="Q21" s="2"/>
      <c r="R21" s="2"/>
      <c r="S21" s="2"/>
      <c r="T21" s="2"/>
    </row>
    <row r="22" spans="2:20" ht="15.5" x14ac:dyDescent="0.35">
      <c r="B22" s="47"/>
      <c r="C22" s="18"/>
      <c r="D22" s="63"/>
      <c r="E22" s="63"/>
      <c r="F22" s="64"/>
      <c r="G22" s="64"/>
      <c r="H22" s="63"/>
      <c r="I22" s="65"/>
      <c r="J22" s="18"/>
      <c r="L22" s="66"/>
      <c r="N22" s="18"/>
      <c r="O22" s="67"/>
      <c r="P22" s="2"/>
      <c r="Q22" s="2"/>
      <c r="R22" s="2"/>
      <c r="S22" s="2"/>
      <c r="T22" s="2"/>
    </row>
    <row r="23" spans="2:20" ht="15.5" x14ac:dyDescent="0.35">
      <c r="B23" s="47"/>
      <c r="C23" s="18"/>
      <c r="D23" s="68"/>
      <c r="E23" s="68"/>
      <c r="F23" s="16"/>
      <c r="G23" s="16"/>
      <c r="H23" s="68"/>
      <c r="I23" s="65"/>
      <c r="J23" s="18"/>
      <c r="L23" s="66" t="s">
        <v>39</v>
      </c>
      <c r="N23" s="48">
        <v>21</v>
      </c>
      <c r="O23" s="62">
        <v>22</v>
      </c>
      <c r="P23" s="2"/>
      <c r="Q23" s="2"/>
      <c r="R23" s="2"/>
      <c r="S23" s="2"/>
      <c r="T23" s="2"/>
    </row>
    <row r="24" spans="2:20" ht="15.5" x14ac:dyDescent="0.35">
      <c r="B24" s="3"/>
      <c r="C24" s="18"/>
      <c r="D24" s="69" t="s">
        <v>40</v>
      </c>
      <c r="E24" s="6"/>
      <c r="F24" s="6"/>
      <c r="G24" s="6"/>
      <c r="H24" s="6"/>
      <c r="I24" s="70"/>
      <c r="J24" s="5"/>
      <c r="K24" s="5"/>
      <c r="L24" s="5"/>
      <c r="M24" s="5"/>
      <c r="N24" s="5"/>
      <c r="O24" s="7"/>
      <c r="P24" s="2"/>
      <c r="Q24" s="2"/>
      <c r="R24" s="2"/>
      <c r="S24" s="2"/>
      <c r="T24" s="2"/>
    </row>
    <row r="25" spans="2:20" ht="16" thickBot="1" x14ac:dyDescent="0.4">
      <c r="B25" s="3" t="s">
        <v>41</v>
      </c>
      <c r="C25" s="18"/>
      <c r="D25" s="71"/>
      <c r="E25" s="5"/>
      <c r="F25" s="5"/>
      <c r="G25" s="5"/>
      <c r="H25" s="5"/>
      <c r="I25" s="72"/>
      <c r="J25" s="5"/>
      <c r="K25" s="5"/>
      <c r="L25" s="73" t="s">
        <v>42</v>
      </c>
      <c r="M25" s="83"/>
      <c r="N25" s="73" t="s">
        <v>2</v>
      </c>
      <c r="O25" s="75"/>
      <c r="P25" s="2"/>
      <c r="Q25" s="2"/>
      <c r="R25" s="2"/>
      <c r="S25" s="2"/>
      <c r="T25" s="2"/>
    </row>
    <row r="26" spans="2:20" ht="15.5" x14ac:dyDescent="0.35">
      <c r="B26" s="47"/>
      <c r="C26" s="18"/>
      <c r="D26" s="76" t="s">
        <v>43</v>
      </c>
      <c r="E26" s="77"/>
      <c r="F26" s="77"/>
      <c r="G26" s="77"/>
      <c r="H26" s="77"/>
      <c r="I26" s="70"/>
      <c r="J26" s="5"/>
      <c r="K26" s="5"/>
      <c r="L26" s="5"/>
      <c r="M26" s="5"/>
      <c r="N26" s="5"/>
      <c r="O26" s="7"/>
      <c r="P26" s="2"/>
      <c r="Q26" s="2"/>
      <c r="R26" s="2"/>
      <c r="S26" s="2"/>
      <c r="T26" s="2"/>
    </row>
    <row r="27" spans="2:20" x14ac:dyDescent="0.35">
      <c r="B27" s="78"/>
      <c r="C27" s="79"/>
      <c r="D27" s="80"/>
      <c r="E27" s="79"/>
      <c r="F27" s="79"/>
      <c r="G27" s="79"/>
      <c r="H27" s="79"/>
      <c r="I27" s="81"/>
      <c r="J27" s="5"/>
      <c r="K27" s="5"/>
      <c r="L27" s="5"/>
      <c r="M27" s="5"/>
      <c r="N27" s="5"/>
      <c r="O27" s="7"/>
      <c r="P27" s="2"/>
      <c r="Q27" s="2"/>
      <c r="R27" s="2"/>
      <c r="S27" s="2"/>
      <c r="T27" s="2"/>
    </row>
    <row r="28" spans="2:20" ht="15.5" x14ac:dyDescent="0.35">
      <c r="B28" s="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7"/>
      <c r="P28" s="2"/>
      <c r="Q28" s="2"/>
      <c r="R28" s="2"/>
      <c r="S28" s="2"/>
      <c r="T28" s="2"/>
    </row>
    <row r="29" spans="2:20" ht="15.5" x14ac:dyDescent="0.35">
      <c r="B29" s="3" t="s">
        <v>44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7"/>
      <c r="P29" s="2"/>
      <c r="Q29" s="2"/>
      <c r="R29" s="2"/>
      <c r="S29" s="2"/>
      <c r="T29" s="2"/>
    </row>
    <row r="30" spans="2:20" ht="16" thickBot="1" x14ac:dyDescent="0.4">
      <c r="B30" s="82" t="s">
        <v>45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5"/>
      <c r="P30" s="2"/>
      <c r="Q30" s="2"/>
      <c r="R30" s="2"/>
      <c r="S30" s="2"/>
      <c r="T30" s="2"/>
    </row>
    <row r="31" spans="2:20" x14ac:dyDescent="0.3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2:20" x14ac:dyDescent="0.3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2:20" x14ac:dyDescent="0.3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2:20" x14ac:dyDescent="0.3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2:20" x14ac:dyDescent="0.3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20" x14ac:dyDescent="0.3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0" x14ac:dyDescent="0.3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2:20" x14ac:dyDescent="0.3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2:20" x14ac:dyDescent="0.3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2:20" x14ac:dyDescent="0.3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 x14ac:dyDescent="0.3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 x14ac:dyDescent="0.3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0" x14ac:dyDescent="0.3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2:20" x14ac:dyDescent="0.3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x14ac:dyDescent="0.3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 x14ac:dyDescent="0.3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2:20" x14ac:dyDescent="0.3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2:20" x14ac:dyDescent="0.3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2:20" x14ac:dyDescent="0.3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2:20" x14ac:dyDescent="0.3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2:20" x14ac:dyDescent="0.3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2:20" x14ac:dyDescent="0.3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2:20" x14ac:dyDescent="0.3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2:20" x14ac:dyDescent="0.3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2:20" x14ac:dyDescent="0.3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2:20" x14ac:dyDescent="0.3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2:20" x14ac:dyDescent="0.3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2:20" x14ac:dyDescent="0.3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2:20" x14ac:dyDescent="0.3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2:20" x14ac:dyDescent="0.3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0" x14ac:dyDescent="0.3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0" x14ac:dyDescent="0.3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2:20" x14ac:dyDescent="0.3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0" x14ac:dyDescent="0.3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 x14ac:dyDescent="0.3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 x14ac:dyDescent="0.3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2:20" x14ac:dyDescent="0.3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x14ac:dyDescent="0.3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x14ac:dyDescent="0.3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x14ac:dyDescent="0.3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2:20" x14ac:dyDescent="0.3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2:20" x14ac:dyDescent="0.3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2:20" x14ac:dyDescent="0.3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2:20" x14ac:dyDescent="0.3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2:20" x14ac:dyDescent="0.3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2:20" x14ac:dyDescent="0.3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2:20" x14ac:dyDescent="0.3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2:20" x14ac:dyDescent="0.3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2:20" x14ac:dyDescent="0.3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2:20" x14ac:dyDescent="0.3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 x14ac:dyDescent="0.3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x14ac:dyDescent="0.3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x14ac:dyDescent="0.3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x14ac:dyDescent="0.3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x14ac:dyDescent="0.3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 x14ac:dyDescent="0.3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x14ac:dyDescent="0.3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x14ac:dyDescent="0.3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x14ac:dyDescent="0.3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 x14ac:dyDescent="0.3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x14ac:dyDescent="0.3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x14ac:dyDescent="0.3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x14ac:dyDescent="0.3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x14ac:dyDescent="0.3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 x14ac:dyDescent="0.3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 x14ac:dyDescent="0.3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2:20" x14ac:dyDescent="0.3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2:20" x14ac:dyDescent="0.3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 x14ac:dyDescent="0.3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 x14ac:dyDescent="0.3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 x14ac:dyDescent="0.3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2:20" x14ac:dyDescent="0.3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2:20" x14ac:dyDescent="0.3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2:20" x14ac:dyDescent="0.3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2:20" x14ac:dyDescent="0.3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2:20" x14ac:dyDescent="0.3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2:20" x14ac:dyDescent="0.3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2:20" x14ac:dyDescent="0.3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2:20" x14ac:dyDescent="0.3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2:20" x14ac:dyDescent="0.3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2:20" x14ac:dyDescent="0.3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2:20" x14ac:dyDescent="0.3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2:20" x14ac:dyDescent="0.3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2:20" x14ac:dyDescent="0.3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2:20" x14ac:dyDescent="0.3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2:20" x14ac:dyDescent="0.3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2:20" x14ac:dyDescent="0.3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2:20" x14ac:dyDescent="0.3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2:20" x14ac:dyDescent="0.3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2:20" x14ac:dyDescent="0.3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2:20" x14ac:dyDescent="0.3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2:20" x14ac:dyDescent="0.3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2:20" x14ac:dyDescent="0.3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2:20" x14ac:dyDescent="0.3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2:20" x14ac:dyDescent="0.3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2:20" x14ac:dyDescent="0.3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2:20" x14ac:dyDescent="0.3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2:20" x14ac:dyDescent="0.3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2:20" x14ac:dyDescent="0.3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2:20" x14ac:dyDescent="0.3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2:20" x14ac:dyDescent="0.3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2:20" x14ac:dyDescent="0.3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2:20" x14ac:dyDescent="0.3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2:20" x14ac:dyDescent="0.3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2:20" x14ac:dyDescent="0.3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2:20" x14ac:dyDescent="0.3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2:20" x14ac:dyDescent="0.3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2:20" x14ac:dyDescent="0.3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2:20" x14ac:dyDescent="0.3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2:20" x14ac:dyDescent="0.3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2:20" x14ac:dyDescent="0.3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2:20" x14ac:dyDescent="0.3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2:20" x14ac:dyDescent="0.3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2:20" x14ac:dyDescent="0.3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2:20" x14ac:dyDescent="0.3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2:20" x14ac:dyDescent="0.3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2:20" x14ac:dyDescent="0.3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2:20" x14ac:dyDescent="0.3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2:20" x14ac:dyDescent="0.3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2:20" x14ac:dyDescent="0.3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2:20" x14ac:dyDescent="0.3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2:20" x14ac:dyDescent="0.3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2:20" x14ac:dyDescent="0.3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2:20" x14ac:dyDescent="0.3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2:20" x14ac:dyDescent="0.3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2:20" x14ac:dyDescent="0.3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2:20" x14ac:dyDescent="0.3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2:20" x14ac:dyDescent="0.3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2:20" x14ac:dyDescent="0.3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2:20" x14ac:dyDescent="0.3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2:20" x14ac:dyDescent="0.3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2:20" x14ac:dyDescent="0.3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2:20" x14ac:dyDescent="0.3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2:20" x14ac:dyDescent="0.3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2:20" x14ac:dyDescent="0.3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2:20" x14ac:dyDescent="0.3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2:20" x14ac:dyDescent="0.3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2:20" x14ac:dyDescent="0.3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2:20" x14ac:dyDescent="0.3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2:20" x14ac:dyDescent="0.3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2:20" x14ac:dyDescent="0.3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2:20" x14ac:dyDescent="0.3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2:20" x14ac:dyDescent="0.3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2:20" x14ac:dyDescent="0.3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2:20" x14ac:dyDescent="0.3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2:20" x14ac:dyDescent="0.3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2:20" x14ac:dyDescent="0.3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2:20" x14ac:dyDescent="0.3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2:20" x14ac:dyDescent="0.3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2:20" x14ac:dyDescent="0.3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2:20" x14ac:dyDescent="0.3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2:20" x14ac:dyDescent="0.3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2:20" x14ac:dyDescent="0.3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2:20" x14ac:dyDescent="0.3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2:20" x14ac:dyDescent="0.3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2:20" x14ac:dyDescent="0.3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2:20" x14ac:dyDescent="0.3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2:20" x14ac:dyDescent="0.3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2:20" x14ac:dyDescent="0.3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2:20" x14ac:dyDescent="0.3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2:20" x14ac:dyDescent="0.3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2:20" x14ac:dyDescent="0.3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2:20" x14ac:dyDescent="0.3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2:20" x14ac:dyDescent="0.3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2:20" x14ac:dyDescent="0.3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2:20" x14ac:dyDescent="0.3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2:20" x14ac:dyDescent="0.3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2:20" x14ac:dyDescent="0.3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2:20" x14ac:dyDescent="0.3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2:20" x14ac:dyDescent="0.3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2:20" x14ac:dyDescent="0.3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2:20" x14ac:dyDescent="0.3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2:20" x14ac:dyDescent="0.3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2:20" x14ac:dyDescent="0.3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2:20" x14ac:dyDescent="0.3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2:20" x14ac:dyDescent="0.3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2:20" x14ac:dyDescent="0.3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2:20" x14ac:dyDescent="0.3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2:20" x14ac:dyDescent="0.3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2:20" x14ac:dyDescent="0.3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2:20" x14ac:dyDescent="0.3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2:20" x14ac:dyDescent="0.3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2:20" x14ac:dyDescent="0.3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2:20" x14ac:dyDescent="0.3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2:20" x14ac:dyDescent="0.3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2:20" x14ac:dyDescent="0.3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2:20" x14ac:dyDescent="0.3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2:20" x14ac:dyDescent="0.3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2:20" x14ac:dyDescent="0.3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2:20" x14ac:dyDescent="0.3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2:20" x14ac:dyDescent="0.3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2:20" x14ac:dyDescent="0.3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2:20" x14ac:dyDescent="0.3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2:20" x14ac:dyDescent="0.3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2:20" x14ac:dyDescent="0.3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2:20" x14ac:dyDescent="0.3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2:20" x14ac:dyDescent="0.3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2:20" x14ac:dyDescent="0.3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2:20" x14ac:dyDescent="0.3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2:20" x14ac:dyDescent="0.3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2:20" x14ac:dyDescent="0.3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2:20" x14ac:dyDescent="0.3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2:20" x14ac:dyDescent="0.3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2:20" x14ac:dyDescent="0.3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2:20" x14ac:dyDescent="0.3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2:20" x14ac:dyDescent="0.3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2:20" x14ac:dyDescent="0.3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2:20" x14ac:dyDescent="0.3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2:20" x14ac:dyDescent="0.3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2:20" x14ac:dyDescent="0.3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2:20" x14ac:dyDescent="0.3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2:20" x14ac:dyDescent="0.3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2:20" x14ac:dyDescent="0.3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2:20" x14ac:dyDescent="0.3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2:20" x14ac:dyDescent="0.3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2:20" x14ac:dyDescent="0.3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2:20" x14ac:dyDescent="0.3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2:20" x14ac:dyDescent="0.3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2:20" x14ac:dyDescent="0.3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2:20" x14ac:dyDescent="0.3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2:20" x14ac:dyDescent="0.3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2:20" x14ac:dyDescent="0.3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2:20" x14ac:dyDescent="0.3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2:20" x14ac:dyDescent="0.3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2:20" x14ac:dyDescent="0.3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2:20" x14ac:dyDescent="0.3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2:20" x14ac:dyDescent="0.3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2:20" x14ac:dyDescent="0.3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2:20" x14ac:dyDescent="0.3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2:20" x14ac:dyDescent="0.3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2:20" x14ac:dyDescent="0.3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2:20" x14ac:dyDescent="0.3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2:20" x14ac:dyDescent="0.3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2:20" x14ac:dyDescent="0.3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20" x14ac:dyDescent="0.3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2:20" x14ac:dyDescent="0.3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2:20" x14ac:dyDescent="0.3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2:20" x14ac:dyDescent="0.3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2:20" x14ac:dyDescent="0.3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2:20" x14ac:dyDescent="0.3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2:20" x14ac:dyDescent="0.3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2:20" x14ac:dyDescent="0.3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2:20" x14ac:dyDescent="0.3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2:20" x14ac:dyDescent="0.3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2:20" x14ac:dyDescent="0.3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2:20" x14ac:dyDescent="0.3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2:20" x14ac:dyDescent="0.3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2:20" x14ac:dyDescent="0.3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2:20" x14ac:dyDescent="0.3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2:20" x14ac:dyDescent="0.3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2:20" x14ac:dyDescent="0.3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2:20" x14ac:dyDescent="0.3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2:20" x14ac:dyDescent="0.3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2:20" x14ac:dyDescent="0.3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2:20" x14ac:dyDescent="0.3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2:20" x14ac:dyDescent="0.3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2:20" x14ac:dyDescent="0.3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2:20" x14ac:dyDescent="0.3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2:20" x14ac:dyDescent="0.3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2:20" x14ac:dyDescent="0.3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2:20" x14ac:dyDescent="0.3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2:20" x14ac:dyDescent="0.3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2:20" x14ac:dyDescent="0.3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2:20" x14ac:dyDescent="0.3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2:20" x14ac:dyDescent="0.3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2:20" x14ac:dyDescent="0.3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2:20" x14ac:dyDescent="0.3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2:20" x14ac:dyDescent="0.3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2:20" x14ac:dyDescent="0.3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2:20" x14ac:dyDescent="0.3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2:20" x14ac:dyDescent="0.3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2:20" x14ac:dyDescent="0.3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2:20" x14ac:dyDescent="0.3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2:20" x14ac:dyDescent="0.3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2:20" x14ac:dyDescent="0.3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2:20" x14ac:dyDescent="0.3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2:20" x14ac:dyDescent="0.3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2:20" x14ac:dyDescent="0.3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2:20" x14ac:dyDescent="0.3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2:20" x14ac:dyDescent="0.3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2:20" x14ac:dyDescent="0.3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2:20" x14ac:dyDescent="0.3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2:20" x14ac:dyDescent="0.3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2:20" x14ac:dyDescent="0.3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2:20" x14ac:dyDescent="0.3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2:20" x14ac:dyDescent="0.3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2:20" x14ac:dyDescent="0.3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2:20" x14ac:dyDescent="0.3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2:20" x14ac:dyDescent="0.3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2:20" x14ac:dyDescent="0.3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2:20" x14ac:dyDescent="0.3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2:20" x14ac:dyDescent="0.3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2:20" x14ac:dyDescent="0.3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2:20" x14ac:dyDescent="0.3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2:20" x14ac:dyDescent="0.3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2:20" x14ac:dyDescent="0.3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2:20" x14ac:dyDescent="0.3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2:20" x14ac:dyDescent="0.3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2:20" x14ac:dyDescent="0.3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2:20" x14ac:dyDescent="0.3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2:20" x14ac:dyDescent="0.3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2:20" x14ac:dyDescent="0.3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2:20" x14ac:dyDescent="0.3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2:20" x14ac:dyDescent="0.3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2:20" x14ac:dyDescent="0.3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2:20" x14ac:dyDescent="0.3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2:20" x14ac:dyDescent="0.3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2:20" x14ac:dyDescent="0.3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2:20" x14ac:dyDescent="0.3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2:20" x14ac:dyDescent="0.3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2:20" x14ac:dyDescent="0.3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2:20" x14ac:dyDescent="0.3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2:20" x14ac:dyDescent="0.3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2:20" x14ac:dyDescent="0.3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2:20" x14ac:dyDescent="0.3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2:20" x14ac:dyDescent="0.3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2:20" x14ac:dyDescent="0.3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2:20" x14ac:dyDescent="0.3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2:20" x14ac:dyDescent="0.3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2:20" x14ac:dyDescent="0.3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2:20" x14ac:dyDescent="0.3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2:20" x14ac:dyDescent="0.3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2:20" x14ac:dyDescent="0.3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2:20" x14ac:dyDescent="0.3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2:20" x14ac:dyDescent="0.3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2:20" x14ac:dyDescent="0.3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2:20" x14ac:dyDescent="0.3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2:20" x14ac:dyDescent="0.3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2:20" x14ac:dyDescent="0.3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2:20" x14ac:dyDescent="0.3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2:20" x14ac:dyDescent="0.3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2:20" x14ac:dyDescent="0.3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2:20" x14ac:dyDescent="0.3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2:20" x14ac:dyDescent="0.3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2:20" x14ac:dyDescent="0.3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2:20" x14ac:dyDescent="0.3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2:20" x14ac:dyDescent="0.3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2:20" x14ac:dyDescent="0.3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2:20" x14ac:dyDescent="0.3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2:20" x14ac:dyDescent="0.3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2:20" x14ac:dyDescent="0.3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2:20" x14ac:dyDescent="0.3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2:20" x14ac:dyDescent="0.3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2:20" x14ac:dyDescent="0.3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2:20" x14ac:dyDescent="0.3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2:20" x14ac:dyDescent="0.3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2:20" x14ac:dyDescent="0.3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2:20" x14ac:dyDescent="0.3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2:20" x14ac:dyDescent="0.3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2:20" x14ac:dyDescent="0.3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2:20" x14ac:dyDescent="0.3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2:20" x14ac:dyDescent="0.3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2:20" x14ac:dyDescent="0.3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2:20" x14ac:dyDescent="0.3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2:20" x14ac:dyDescent="0.3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2:20" x14ac:dyDescent="0.3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2:20" x14ac:dyDescent="0.3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2:20" x14ac:dyDescent="0.3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2:20" x14ac:dyDescent="0.3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2:20" x14ac:dyDescent="0.3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2:20" x14ac:dyDescent="0.3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2:20" x14ac:dyDescent="0.3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2:20" x14ac:dyDescent="0.3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2:20" x14ac:dyDescent="0.3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2:20" x14ac:dyDescent="0.3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2:20" x14ac:dyDescent="0.3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2:20" x14ac:dyDescent="0.3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2:20" x14ac:dyDescent="0.3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2:20" x14ac:dyDescent="0.3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2:20" x14ac:dyDescent="0.3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2:20" x14ac:dyDescent="0.3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2:20" x14ac:dyDescent="0.3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2:20" x14ac:dyDescent="0.3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2:20" x14ac:dyDescent="0.3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2:20" x14ac:dyDescent="0.3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2:20" x14ac:dyDescent="0.3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2:20" x14ac:dyDescent="0.3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2:20" x14ac:dyDescent="0.3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2:20" x14ac:dyDescent="0.3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2:20" x14ac:dyDescent="0.3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2:20" x14ac:dyDescent="0.3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2:20" x14ac:dyDescent="0.3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2:20" x14ac:dyDescent="0.3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2:20" x14ac:dyDescent="0.3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2:20" x14ac:dyDescent="0.3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2:20" x14ac:dyDescent="0.3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2:20" x14ac:dyDescent="0.3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2:20" x14ac:dyDescent="0.3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2:20" x14ac:dyDescent="0.3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2:20" x14ac:dyDescent="0.3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2:20" x14ac:dyDescent="0.3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2:20" x14ac:dyDescent="0.3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2:20" x14ac:dyDescent="0.3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2:20" x14ac:dyDescent="0.3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2:20" x14ac:dyDescent="0.3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2:20" x14ac:dyDescent="0.3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2:20" x14ac:dyDescent="0.3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2:20" x14ac:dyDescent="0.3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2:20" x14ac:dyDescent="0.3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2:20" x14ac:dyDescent="0.3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2:20" x14ac:dyDescent="0.3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2:20" x14ac:dyDescent="0.3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2:20" x14ac:dyDescent="0.3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2:20" x14ac:dyDescent="0.3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2:20" x14ac:dyDescent="0.3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2:20" x14ac:dyDescent="0.3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2:20" x14ac:dyDescent="0.3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2:20" x14ac:dyDescent="0.3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2:20" x14ac:dyDescent="0.3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2:20" x14ac:dyDescent="0.3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2:20" x14ac:dyDescent="0.3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2:20" x14ac:dyDescent="0.3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2:20" x14ac:dyDescent="0.3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2:20" x14ac:dyDescent="0.3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2:20" x14ac:dyDescent="0.3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2:20" x14ac:dyDescent="0.3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2:20" x14ac:dyDescent="0.3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2:20" x14ac:dyDescent="0.3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2:20" x14ac:dyDescent="0.3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2:20" x14ac:dyDescent="0.3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2:20" x14ac:dyDescent="0.3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2:20" x14ac:dyDescent="0.3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2:20" x14ac:dyDescent="0.3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2:20" x14ac:dyDescent="0.3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2:20" x14ac:dyDescent="0.3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2:20" x14ac:dyDescent="0.3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2:20" x14ac:dyDescent="0.3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2:20" x14ac:dyDescent="0.3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2:20" x14ac:dyDescent="0.3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2:20" x14ac:dyDescent="0.3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2:20" x14ac:dyDescent="0.3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2:20" x14ac:dyDescent="0.3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2:20" x14ac:dyDescent="0.3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2:20" x14ac:dyDescent="0.3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2:20" x14ac:dyDescent="0.3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2:20" x14ac:dyDescent="0.3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2:20" x14ac:dyDescent="0.3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2:20" x14ac:dyDescent="0.3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2:20" x14ac:dyDescent="0.3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2:20" x14ac:dyDescent="0.3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2:20" x14ac:dyDescent="0.3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2:20" x14ac:dyDescent="0.3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2:20" x14ac:dyDescent="0.3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2:20" x14ac:dyDescent="0.3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2:20" x14ac:dyDescent="0.3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2:20" x14ac:dyDescent="0.3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2:20" x14ac:dyDescent="0.3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2:20" x14ac:dyDescent="0.3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2:20" x14ac:dyDescent="0.3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2:20" x14ac:dyDescent="0.3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2:20" x14ac:dyDescent="0.3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2:20" x14ac:dyDescent="0.3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2:20" x14ac:dyDescent="0.3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2:20" x14ac:dyDescent="0.3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2:20" x14ac:dyDescent="0.3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2:20" x14ac:dyDescent="0.3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2:20" x14ac:dyDescent="0.3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2:20" x14ac:dyDescent="0.3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2:20" x14ac:dyDescent="0.3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2:20" x14ac:dyDescent="0.3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2:20" x14ac:dyDescent="0.3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2:20" x14ac:dyDescent="0.3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2:20" x14ac:dyDescent="0.3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2:20" x14ac:dyDescent="0.3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2:20" x14ac:dyDescent="0.3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2:20" x14ac:dyDescent="0.3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2:20" x14ac:dyDescent="0.3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2:20" x14ac:dyDescent="0.3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2:20" x14ac:dyDescent="0.3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2:20" x14ac:dyDescent="0.3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2:20" x14ac:dyDescent="0.3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2:20" x14ac:dyDescent="0.3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2:20" x14ac:dyDescent="0.3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2:20" x14ac:dyDescent="0.3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2:20" x14ac:dyDescent="0.3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2:20" x14ac:dyDescent="0.3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2:20" x14ac:dyDescent="0.3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2:20" x14ac:dyDescent="0.3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2:20" x14ac:dyDescent="0.3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2:20" x14ac:dyDescent="0.3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2:20" x14ac:dyDescent="0.3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2:20" x14ac:dyDescent="0.3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2:20" x14ac:dyDescent="0.3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2:20" x14ac:dyDescent="0.3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2:20" x14ac:dyDescent="0.3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2:20" x14ac:dyDescent="0.3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2:20" x14ac:dyDescent="0.3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2:20" x14ac:dyDescent="0.3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2:20" x14ac:dyDescent="0.3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2:20" x14ac:dyDescent="0.3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2:20" x14ac:dyDescent="0.3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2:20" x14ac:dyDescent="0.3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2:20" x14ac:dyDescent="0.3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2:20" x14ac:dyDescent="0.3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2:20" x14ac:dyDescent="0.3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2:20" x14ac:dyDescent="0.3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2:20" x14ac:dyDescent="0.3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2:20" x14ac:dyDescent="0.3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2:20" x14ac:dyDescent="0.3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2:20" x14ac:dyDescent="0.3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2:20" x14ac:dyDescent="0.3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2:20" x14ac:dyDescent="0.3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2:20" x14ac:dyDescent="0.3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2:20" x14ac:dyDescent="0.3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2:20" x14ac:dyDescent="0.3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2:20" x14ac:dyDescent="0.3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2:20" x14ac:dyDescent="0.3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2:20" x14ac:dyDescent="0.3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2:20" x14ac:dyDescent="0.3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2:20" x14ac:dyDescent="0.3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2:20" x14ac:dyDescent="0.3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2:20" x14ac:dyDescent="0.3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2:20" x14ac:dyDescent="0.3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2:20" x14ac:dyDescent="0.3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2:20" x14ac:dyDescent="0.3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2:20" x14ac:dyDescent="0.3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2:20" x14ac:dyDescent="0.3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2:20" x14ac:dyDescent="0.3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2:20" x14ac:dyDescent="0.3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2:20" x14ac:dyDescent="0.3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2:20" x14ac:dyDescent="0.3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2:20" x14ac:dyDescent="0.3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2:20" x14ac:dyDescent="0.3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2:20" x14ac:dyDescent="0.3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2:20" x14ac:dyDescent="0.3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2:20" x14ac:dyDescent="0.3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2:20" x14ac:dyDescent="0.3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2:20" x14ac:dyDescent="0.3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2:20" x14ac:dyDescent="0.3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2:20" x14ac:dyDescent="0.3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2:20" x14ac:dyDescent="0.3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2:20" x14ac:dyDescent="0.3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2:20" x14ac:dyDescent="0.3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2:20" x14ac:dyDescent="0.3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2:20" x14ac:dyDescent="0.3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2:20" x14ac:dyDescent="0.3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2:20" x14ac:dyDescent="0.3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2:20" x14ac:dyDescent="0.3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2:20" x14ac:dyDescent="0.3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2:20" x14ac:dyDescent="0.3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2:20" x14ac:dyDescent="0.3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2:20" x14ac:dyDescent="0.3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2:20" x14ac:dyDescent="0.3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2:20" x14ac:dyDescent="0.3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2:20" x14ac:dyDescent="0.3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2:20" x14ac:dyDescent="0.3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2:20" x14ac:dyDescent="0.3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2:20" x14ac:dyDescent="0.3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2:20" x14ac:dyDescent="0.3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2:20" x14ac:dyDescent="0.3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2:20" x14ac:dyDescent="0.3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2:20" x14ac:dyDescent="0.3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2:20" x14ac:dyDescent="0.3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2:20" x14ac:dyDescent="0.3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2:20" x14ac:dyDescent="0.3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2:20" x14ac:dyDescent="0.3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2:20" x14ac:dyDescent="0.3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2:20" x14ac:dyDescent="0.3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2:20" x14ac:dyDescent="0.3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2:20" x14ac:dyDescent="0.3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2:20" x14ac:dyDescent="0.3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2:20" x14ac:dyDescent="0.3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2:20" x14ac:dyDescent="0.3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2:20" x14ac:dyDescent="0.3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2:20" x14ac:dyDescent="0.3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2:20" x14ac:dyDescent="0.3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2:20" x14ac:dyDescent="0.3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2:20" x14ac:dyDescent="0.3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2:20" x14ac:dyDescent="0.3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2:20" x14ac:dyDescent="0.3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2:20" x14ac:dyDescent="0.3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2:20" x14ac:dyDescent="0.3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2:20" x14ac:dyDescent="0.3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2:20" x14ac:dyDescent="0.3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2:20" x14ac:dyDescent="0.3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2:20" x14ac:dyDescent="0.3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2:20" x14ac:dyDescent="0.3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2:20" x14ac:dyDescent="0.3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2:20" x14ac:dyDescent="0.3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2:20" x14ac:dyDescent="0.3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2:20" x14ac:dyDescent="0.3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2:20" x14ac:dyDescent="0.3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2:20" x14ac:dyDescent="0.3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2:20" x14ac:dyDescent="0.3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2:20" x14ac:dyDescent="0.3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2:20" x14ac:dyDescent="0.3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2:20" x14ac:dyDescent="0.3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2:20" x14ac:dyDescent="0.3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2:20" x14ac:dyDescent="0.3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2:20" x14ac:dyDescent="0.3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2:20" x14ac:dyDescent="0.3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2:20" x14ac:dyDescent="0.3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2:20" x14ac:dyDescent="0.3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2:20" x14ac:dyDescent="0.3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2:20" x14ac:dyDescent="0.3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2:20" x14ac:dyDescent="0.3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2:20" x14ac:dyDescent="0.3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2:20" x14ac:dyDescent="0.3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2:20" x14ac:dyDescent="0.3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2:20" x14ac:dyDescent="0.3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2:20" x14ac:dyDescent="0.3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2:20" x14ac:dyDescent="0.3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2:20" x14ac:dyDescent="0.3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2:20" x14ac:dyDescent="0.3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2:20" x14ac:dyDescent="0.3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2:20" x14ac:dyDescent="0.3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2:20" x14ac:dyDescent="0.3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2:20" x14ac:dyDescent="0.3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2:20" x14ac:dyDescent="0.3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2:20" x14ac:dyDescent="0.3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2:20" x14ac:dyDescent="0.3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2:20" x14ac:dyDescent="0.3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2:20" x14ac:dyDescent="0.3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2:20" x14ac:dyDescent="0.3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2:20" x14ac:dyDescent="0.3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2:20" x14ac:dyDescent="0.3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2:20" x14ac:dyDescent="0.3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2:20" x14ac:dyDescent="0.3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2:20" x14ac:dyDescent="0.3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2:20" x14ac:dyDescent="0.3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2:20" x14ac:dyDescent="0.3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2:20" x14ac:dyDescent="0.3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2:20" x14ac:dyDescent="0.3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2:20" x14ac:dyDescent="0.3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2:20" x14ac:dyDescent="0.3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2:20" x14ac:dyDescent="0.3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2:20" x14ac:dyDescent="0.3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2:20" x14ac:dyDescent="0.3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2:20" x14ac:dyDescent="0.3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2:20" x14ac:dyDescent="0.3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2:20" x14ac:dyDescent="0.3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2:20" x14ac:dyDescent="0.3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2:20" x14ac:dyDescent="0.3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2:20" x14ac:dyDescent="0.3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2:20" x14ac:dyDescent="0.3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2:20" x14ac:dyDescent="0.3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2:20" x14ac:dyDescent="0.3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2:20" x14ac:dyDescent="0.3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2:20" x14ac:dyDescent="0.3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2:20" x14ac:dyDescent="0.3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2:20" x14ac:dyDescent="0.3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2:20" x14ac:dyDescent="0.3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2:20" x14ac:dyDescent="0.3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2:20" x14ac:dyDescent="0.3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2:20" x14ac:dyDescent="0.3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2:20" x14ac:dyDescent="0.3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2:20" x14ac:dyDescent="0.3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2:20" x14ac:dyDescent="0.3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2:20" x14ac:dyDescent="0.3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2:20" x14ac:dyDescent="0.3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2:20" x14ac:dyDescent="0.3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2:20" x14ac:dyDescent="0.3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2:20" x14ac:dyDescent="0.3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2:20" x14ac:dyDescent="0.3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2:20" x14ac:dyDescent="0.3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2:20" x14ac:dyDescent="0.3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2:20" x14ac:dyDescent="0.3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2:20" x14ac:dyDescent="0.3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2:20" x14ac:dyDescent="0.3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2:20" x14ac:dyDescent="0.3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2:20" x14ac:dyDescent="0.3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2:20" x14ac:dyDescent="0.3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2:20" x14ac:dyDescent="0.3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2:20" x14ac:dyDescent="0.3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2:20" x14ac:dyDescent="0.3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2:20" x14ac:dyDescent="0.3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2:20" x14ac:dyDescent="0.3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2:20" x14ac:dyDescent="0.3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2:20" x14ac:dyDescent="0.3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2:20" x14ac:dyDescent="0.3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2:20" x14ac:dyDescent="0.3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2:20" x14ac:dyDescent="0.3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2:20" x14ac:dyDescent="0.3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2:20" x14ac:dyDescent="0.3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2:20" x14ac:dyDescent="0.3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2:20" x14ac:dyDescent="0.3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2:20" x14ac:dyDescent="0.3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2:20" x14ac:dyDescent="0.3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2:20" x14ac:dyDescent="0.3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2:20" x14ac:dyDescent="0.3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2:20" x14ac:dyDescent="0.3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2:20" x14ac:dyDescent="0.3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2:20" x14ac:dyDescent="0.3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2:20" x14ac:dyDescent="0.3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2:20" x14ac:dyDescent="0.3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2:20" x14ac:dyDescent="0.3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2:20" x14ac:dyDescent="0.3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2:20" x14ac:dyDescent="0.3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2:20" x14ac:dyDescent="0.3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2:20" x14ac:dyDescent="0.3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2:20" x14ac:dyDescent="0.3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2:20" x14ac:dyDescent="0.3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2:20" x14ac:dyDescent="0.3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2:20" x14ac:dyDescent="0.3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2:20" x14ac:dyDescent="0.3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2:20" x14ac:dyDescent="0.3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2:20" x14ac:dyDescent="0.3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2:20" x14ac:dyDescent="0.3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2:20" x14ac:dyDescent="0.3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2:20" x14ac:dyDescent="0.3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2:20" x14ac:dyDescent="0.3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2:20" x14ac:dyDescent="0.3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2:20" x14ac:dyDescent="0.3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2:20" x14ac:dyDescent="0.3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2:20" x14ac:dyDescent="0.3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2:20" x14ac:dyDescent="0.3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2:20" x14ac:dyDescent="0.3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2:20" x14ac:dyDescent="0.3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2:20" x14ac:dyDescent="0.3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2:20" x14ac:dyDescent="0.3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2:20" x14ac:dyDescent="0.3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2:20" x14ac:dyDescent="0.3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2:20" x14ac:dyDescent="0.3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2:20" x14ac:dyDescent="0.3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2:20" x14ac:dyDescent="0.3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2:20" x14ac:dyDescent="0.3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2:20" x14ac:dyDescent="0.3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2:20" x14ac:dyDescent="0.3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2:20" x14ac:dyDescent="0.3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2:20" x14ac:dyDescent="0.3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2:20" x14ac:dyDescent="0.3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2:20" x14ac:dyDescent="0.3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2:20" x14ac:dyDescent="0.3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2:20" x14ac:dyDescent="0.3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2:20" x14ac:dyDescent="0.3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2:20" x14ac:dyDescent="0.3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2:20" x14ac:dyDescent="0.3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2:20" x14ac:dyDescent="0.3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2:20" x14ac:dyDescent="0.3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2:20" x14ac:dyDescent="0.3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2:20" x14ac:dyDescent="0.3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2:20" x14ac:dyDescent="0.3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2:20" x14ac:dyDescent="0.3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2:20" x14ac:dyDescent="0.3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2:20" x14ac:dyDescent="0.3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2:20" x14ac:dyDescent="0.3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2:20" x14ac:dyDescent="0.3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2:20" x14ac:dyDescent="0.3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2:20" x14ac:dyDescent="0.3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2:20" x14ac:dyDescent="0.3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2:20" x14ac:dyDescent="0.3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2:20" x14ac:dyDescent="0.3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2:20" x14ac:dyDescent="0.3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2:20" x14ac:dyDescent="0.3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2:20" x14ac:dyDescent="0.3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2:20" x14ac:dyDescent="0.3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2:20" x14ac:dyDescent="0.3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2:20" x14ac:dyDescent="0.3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2:20" x14ac:dyDescent="0.3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2:20" x14ac:dyDescent="0.3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2:20" x14ac:dyDescent="0.3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2:20" x14ac:dyDescent="0.3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2:20" x14ac:dyDescent="0.3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2:20" x14ac:dyDescent="0.3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2:20" x14ac:dyDescent="0.3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2:20" x14ac:dyDescent="0.3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2:20" x14ac:dyDescent="0.3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2:20" x14ac:dyDescent="0.3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2:20" x14ac:dyDescent="0.3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2:20" x14ac:dyDescent="0.3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2:20" x14ac:dyDescent="0.3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2:20" x14ac:dyDescent="0.3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2:20" x14ac:dyDescent="0.3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2:20" x14ac:dyDescent="0.3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2:20" x14ac:dyDescent="0.3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2:20" x14ac:dyDescent="0.3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2:20" x14ac:dyDescent="0.3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2:20" x14ac:dyDescent="0.3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2:20" x14ac:dyDescent="0.3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2:20" x14ac:dyDescent="0.3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2:20" x14ac:dyDescent="0.3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2:20" x14ac:dyDescent="0.3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2:20" x14ac:dyDescent="0.3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2:20" x14ac:dyDescent="0.3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2:20" x14ac:dyDescent="0.3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2:20" x14ac:dyDescent="0.3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2:20" x14ac:dyDescent="0.3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2:20" x14ac:dyDescent="0.3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2:20" x14ac:dyDescent="0.3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2:20" x14ac:dyDescent="0.3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2:20" x14ac:dyDescent="0.3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2:20" x14ac:dyDescent="0.3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2:20" x14ac:dyDescent="0.3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2:20" x14ac:dyDescent="0.3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2:20" x14ac:dyDescent="0.3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2:20" x14ac:dyDescent="0.3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2:20" x14ac:dyDescent="0.3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2:20" x14ac:dyDescent="0.3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2:20" x14ac:dyDescent="0.3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2:20" x14ac:dyDescent="0.3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2:20" x14ac:dyDescent="0.3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2:20" x14ac:dyDescent="0.3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2:20" x14ac:dyDescent="0.3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2:20" x14ac:dyDescent="0.3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2:20" x14ac:dyDescent="0.3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2:20" x14ac:dyDescent="0.3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2:20" x14ac:dyDescent="0.3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2:20" x14ac:dyDescent="0.3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2:20" x14ac:dyDescent="0.3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2:20" x14ac:dyDescent="0.3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2:20" x14ac:dyDescent="0.3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2:20" x14ac:dyDescent="0.3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2:20" x14ac:dyDescent="0.3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2:20" x14ac:dyDescent="0.3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2:20" x14ac:dyDescent="0.3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2:20" x14ac:dyDescent="0.3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2:20" x14ac:dyDescent="0.3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2:20" x14ac:dyDescent="0.3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2:20" x14ac:dyDescent="0.3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2:20" x14ac:dyDescent="0.3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2:20" x14ac:dyDescent="0.3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2:20" x14ac:dyDescent="0.3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2:20" x14ac:dyDescent="0.3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2:20" x14ac:dyDescent="0.3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2:20" x14ac:dyDescent="0.3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2:20" x14ac:dyDescent="0.3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2:20" x14ac:dyDescent="0.3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2:20" x14ac:dyDescent="0.3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2:20" x14ac:dyDescent="0.3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2:20" x14ac:dyDescent="0.3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2:20" x14ac:dyDescent="0.3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2:20" x14ac:dyDescent="0.3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2:20" x14ac:dyDescent="0.3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2:20" x14ac:dyDescent="0.3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2:20" x14ac:dyDescent="0.3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2:20" x14ac:dyDescent="0.3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2:20" x14ac:dyDescent="0.3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2:20" x14ac:dyDescent="0.3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2:20" x14ac:dyDescent="0.3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2:20" x14ac:dyDescent="0.3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2:20" x14ac:dyDescent="0.3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2:20" x14ac:dyDescent="0.3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2:20" x14ac:dyDescent="0.3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2:20" x14ac:dyDescent="0.3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2:20" x14ac:dyDescent="0.3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2:20" x14ac:dyDescent="0.3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2:20" x14ac:dyDescent="0.3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2:20" x14ac:dyDescent="0.3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2:20" x14ac:dyDescent="0.3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2:20" x14ac:dyDescent="0.3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2:20" x14ac:dyDescent="0.3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2:20" x14ac:dyDescent="0.3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2:20" x14ac:dyDescent="0.3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2:20" x14ac:dyDescent="0.3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2:20" x14ac:dyDescent="0.3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2:20" x14ac:dyDescent="0.3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2:20" x14ac:dyDescent="0.3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2:20" x14ac:dyDescent="0.3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2:20" x14ac:dyDescent="0.3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2:20" x14ac:dyDescent="0.3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2:20" x14ac:dyDescent="0.3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2:20" x14ac:dyDescent="0.3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2:20" x14ac:dyDescent="0.3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2:20" x14ac:dyDescent="0.3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2:20" x14ac:dyDescent="0.3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2:20" x14ac:dyDescent="0.3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2:20" x14ac:dyDescent="0.3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2:20" x14ac:dyDescent="0.3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2:20" x14ac:dyDescent="0.3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2:20" x14ac:dyDescent="0.3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2:20" x14ac:dyDescent="0.3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2:20" x14ac:dyDescent="0.3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2:20" x14ac:dyDescent="0.3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2:20" x14ac:dyDescent="0.3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2:20" x14ac:dyDescent="0.3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2:20" x14ac:dyDescent="0.3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2:20" x14ac:dyDescent="0.3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2:20" x14ac:dyDescent="0.3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2:20" x14ac:dyDescent="0.3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2:20" x14ac:dyDescent="0.3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2:20" x14ac:dyDescent="0.3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2:20" x14ac:dyDescent="0.3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2:20" x14ac:dyDescent="0.3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2:20" x14ac:dyDescent="0.3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2:20" x14ac:dyDescent="0.3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2:20" x14ac:dyDescent="0.3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2:20" x14ac:dyDescent="0.3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2:20" x14ac:dyDescent="0.3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2:20" x14ac:dyDescent="0.3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2:20" x14ac:dyDescent="0.3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2:20" x14ac:dyDescent="0.3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2:20" x14ac:dyDescent="0.3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2:20" x14ac:dyDescent="0.3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2:20" x14ac:dyDescent="0.3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2:20" x14ac:dyDescent="0.3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2:20" x14ac:dyDescent="0.3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2:20" x14ac:dyDescent="0.3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2:20" x14ac:dyDescent="0.3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2:20" x14ac:dyDescent="0.3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2:20" x14ac:dyDescent="0.3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2:20" x14ac:dyDescent="0.3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2:20" x14ac:dyDescent="0.3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2:20" x14ac:dyDescent="0.35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2:20" x14ac:dyDescent="0.35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2:20" x14ac:dyDescent="0.3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2:20" x14ac:dyDescent="0.35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2:20" x14ac:dyDescent="0.35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2:20" x14ac:dyDescent="0.35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2:20" x14ac:dyDescent="0.35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2:20" x14ac:dyDescent="0.35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2:20" x14ac:dyDescent="0.35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2:20" x14ac:dyDescent="0.35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2:20" x14ac:dyDescent="0.35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2:20" x14ac:dyDescent="0.35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2:20" x14ac:dyDescent="0.35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2:20" x14ac:dyDescent="0.35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2:20" x14ac:dyDescent="0.35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2:20" x14ac:dyDescent="0.35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2:20" x14ac:dyDescent="0.35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2:20" x14ac:dyDescent="0.35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2:20" x14ac:dyDescent="0.35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2:20" x14ac:dyDescent="0.35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2:20" x14ac:dyDescent="0.35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2:20" x14ac:dyDescent="0.35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2:20" x14ac:dyDescent="0.35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2:20" x14ac:dyDescent="0.35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2:20" x14ac:dyDescent="0.35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2:20" x14ac:dyDescent="0.35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2:20" x14ac:dyDescent="0.35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2:20" x14ac:dyDescent="0.35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2:20" x14ac:dyDescent="0.35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2:20" x14ac:dyDescent="0.35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</sheetData>
  <mergeCells count="5">
    <mergeCell ref="B2:O2"/>
    <mergeCell ref="B4:F4"/>
    <mergeCell ref="K4:O4"/>
    <mergeCell ref="B5:E5"/>
    <mergeCell ref="K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Handicap Adjustment rules</vt:lpstr>
      <vt:lpstr>Blank Scorecard</vt:lpstr>
      <vt:lpstr>score points list</vt:lpstr>
      <vt:lpstr>Draft Scorecard</vt:lpstr>
      <vt:lpstr>'Blank Scorecard'!Print_Area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laptop</dc:creator>
  <cp:lastModifiedBy>grahamb.wine@outlook.com</cp:lastModifiedBy>
  <cp:lastPrinted>2024-06-10T12:27:33Z</cp:lastPrinted>
  <dcterms:created xsi:type="dcterms:W3CDTF">2018-04-28T14:07:31Z</dcterms:created>
  <dcterms:modified xsi:type="dcterms:W3CDTF">2024-06-17T08:04:18Z</dcterms:modified>
</cp:coreProperties>
</file>